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na Bottega di Rione\LISTINI\2026\2026.10\"/>
    </mc:Choice>
  </mc:AlternateContent>
  <xr:revisionPtr revIDLastSave="0" documentId="13_ncr:1_{1188D91C-121D-40EA-8EF2-7F4364A13D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.10" sheetId="1" r:id="rId1"/>
  </sheets>
  <definedNames>
    <definedName name="_xlnm._FilterDatabase" localSheetId="0">'2026.10'!$B$3:$J$953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82" i="1" l="1"/>
  <c r="J882" i="1" s="1"/>
  <c r="H887" i="1"/>
  <c r="J887" i="1" s="1"/>
  <c r="H612" i="1"/>
  <c r="J612" i="1" s="1"/>
  <c r="H529" i="1"/>
  <c r="J529" i="1" s="1"/>
  <c r="H881" i="1"/>
  <c r="J881" i="1" s="1"/>
  <c r="H880" i="1"/>
  <c r="J880" i="1" s="1"/>
  <c r="H444" i="1"/>
  <c r="J444" i="1" s="1"/>
  <c r="H307" i="1"/>
  <c r="J307" i="1" s="1"/>
  <c r="H90" i="1"/>
  <c r="H91" i="1"/>
  <c r="H92" i="1"/>
  <c r="H883" i="1"/>
  <c r="H884" i="1"/>
  <c r="J884" i="1" s="1"/>
  <c r="H879" i="1"/>
  <c r="J879" i="1" s="1"/>
  <c r="H885" i="1"/>
  <c r="J885" i="1" s="1"/>
  <c r="H886" i="1"/>
  <c r="J886" i="1" s="1"/>
  <c r="H506" i="1"/>
  <c r="J506" i="1" s="1"/>
  <c r="H478" i="1"/>
  <c r="J478" i="1" s="1"/>
  <c r="H325" i="1"/>
  <c r="J325" i="1" s="1"/>
  <c r="H318" i="1"/>
  <c r="J318" i="1" s="1"/>
  <c r="H596" i="1"/>
  <c r="J596" i="1" s="1"/>
  <c r="H85" i="1"/>
  <c r="J85" i="1" s="1"/>
  <c r="H88" i="1"/>
  <c r="J88" i="1" s="1"/>
  <c r="H87" i="1"/>
  <c r="J87" i="1" s="1"/>
  <c r="H84" i="1"/>
  <c r="J84" i="1" s="1"/>
  <c r="H437" i="1"/>
  <c r="J437" i="1" s="1"/>
  <c r="H434" i="1"/>
  <c r="J434" i="1" s="1"/>
  <c r="H436" i="1"/>
  <c r="J436" i="1" s="1"/>
  <c r="H301" i="1"/>
  <c r="J301" i="1" s="1"/>
  <c r="H432" i="1"/>
  <c r="J432" i="1" s="1"/>
  <c r="H875" i="1"/>
  <c r="J875" i="1" s="1"/>
  <c r="H874" i="1"/>
  <c r="J874" i="1" s="1"/>
  <c r="H873" i="1"/>
  <c r="J873" i="1" s="1"/>
  <c r="H872" i="1"/>
  <c r="J872" i="1" s="1"/>
  <c r="H878" i="1"/>
  <c r="J878" i="1" s="1"/>
  <c r="H877" i="1"/>
  <c r="J877" i="1" s="1"/>
  <c r="H876" i="1"/>
  <c r="J876" i="1" s="1"/>
  <c r="H577" i="1"/>
  <c r="J577" i="1" s="1"/>
  <c r="H681" i="1"/>
  <c r="J681" i="1" s="1"/>
  <c r="H868" i="1"/>
  <c r="J868" i="1" s="1"/>
  <c r="H749" i="1"/>
  <c r="J749" i="1" s="1"/>
  <c r="H929" i="1"/>
  <c r="J929" i="1" s="1"/>
  <c r="H930" i="1"/>
  <c r="J930" i="1" s="1"/>
  <c r="H931" i="1"/>
  <c r="J931" i="1" s="1"/>
  <c r="H932" i="1"/>
  <c r="J932" i="1" s="1"/>
  <c r="H888" i="1"/>
  <c r="J888" i="1" s="1"/>
  <c r="H900" i="1"/>
  <c r="J900" i="1" s="1"/>
  <c r="H402" i="1"/>
  <c r="J402" i="1" s="1"/>
  <c r="H401" i="1"/>
  <c r="J401" i="1" s="1"/>
  <c r="H493" i="1"/>
  <c r="J493" i="1" s="1"/>
  <c r="H495" i="1"/>
  <c r="J495" i="1" s="1"/>
  <c r="H494" i="1"/>
  <c r="J494" i="1" s="1"/>
  <c r="H492" i="1"/>
  <c r="J492" i="1" s="1"/>
  <c r="H525" i="1"/>
  <c r="J525" i="1" s="1"/>
  <c r="H948" i="1"/>
  <c r="J948" i="1" s="1"/>
  <c r="H945" i="1"/>
  <c r="J945" i="1" s="1"/>
  <c r="H943" i="1"/>
  <c r="J943" i="1" s="1"/>
  <c r="H939" i="1"/>
  <c r="J939" i="1" s="1"/>
  <c r="H754" i="1"/>
  <c r="J754" i="1" s="1"/>
  <c r="H746" i="1"/>
  <c r="J746" i="1" s="1"/>
  <c r="H744" i="1"/>
  <c r="J744" i="1" s="1"/>
  <c r="H742" i="1"/>
  <c r="J742" i="1" s="1"/>
  <c r="H623" i="1"/>
  <c r="J623" i="1" s="1"/>
  <c r="H627" i="1"/>
  <c r="J627" i="1" s="1"/>
  <c r="H626" i="1"/>
  <c r="J626" i="1" s="1"/>
  <c r="H625" i="1"/>
  <c r="J625" i="1" s="1"/>
  <c r="C639" i="1"/>
  <c r="H631" i="1"/>
  <c r="J631" i="1" s="1"/>
  <c r="H285" i="1"/>
  <c r="J285" i="1" s="1"/>
  <c r="H323" i="1"/>
  <c r="J323" i="1" s="1"/>
  <c r="H320" i="1"/>
  <c r="J320" i="1" s="1"/>
  <c r="H319" i="1"/>
  <c r="J319" i="1" s="1"/>
  <c r="H321" i="1"/>
  <c r="J321" i="1" s="1"/>
  <c r="H203" i="1"/>
  <c r="J203" i="1" s="1"/>
  <c r="H205" i="1"/>
  <c r="J205" i="1" s="1"/>
  <c r="H664" i="1"/>
  <c r="J664" i="1" s="1"/>
  <c r="H505" i="1"/>
  <c r="J505" i="1" s="1"/>
  <c r="H425" i="1"/>
  <c r="J425" i="1" s="1"/>
  <c r="H424" i="1"/>
  <c r="J424" i="1" s="1"/>
  <c r="H584" i="1"/>
  <c r="J584" i="1" s="1"/>
  <c r="H632" i="1"/>
  <c r="J632" i="1" s="1"/>
  <c r="H264" i="1"/>
  <c r="J264" i="1" s="1"/>
  <c r="H59" i="1"/>
  <c r="J59" i="1" s="1"/>
  <c r="H511" i="1"/>
  <c r="J511" i="1" s="1"/>
  <c r="H451" i="1"/>
  <c r="J451" i="1" s="1"/>
  <c r="H918" i="1"/>
  <c r="J918" i="1" s="1"/>
  <c r="H112" i="1"/>
  <c r="J112" i="1" s="1"/>
  <c r="H33" i="1"/>
  <c r="J33" i="1" s="1"/>
  <c r="H532" i="1"/>
  <c r="J532" i="1" s="1"/>
  <c r="H100" i="1"/>
  <c r="J100" i="1" s="1"/>
  <c r="H73" i="1"/>
  <c r="J73" i="1" s="1"/>
  <c r="H974" i="1"/>
  <c r="J974" i="1" s="1"/>
  <c r="H973" i="1"/>
  <c r="J973" i="1" s="1"/>
  <c r="H972" i="1"/>
  <c r="J972" i="1" s="1"/>
  <c r="H971" i="1"/>
  <c r="J971" i="1" s="1"/>
  <c r="H970" i="1"/>
  <c r="J970" i="1" s="1"/>
  <c r="H969" i="1"/>
  <c r="J969" i="1" s="1"/>
  <c r="H968" i="1"/>
  <c r="J968" i="1" s="1"/>
  <c r="H967" i="1"/>
  <c r="J967" i="1" s="1"/>
  <c r="H966" i="1"/>
  <c r="J966" i="1" s="1"/>
  <c r="H965" i="1"/>
  <c r="J965" i="1" s="1"/>
  <c r="H964" i="1"/>
  <c r="J964" i="1" s="1"/>
  <c r="H963" i="1"/>
  <c r="J963" i="1" s="1"/>
  <c r="H962" i="1"/>
  <c r="J962" i="1" s="1"/>
  <c r="H961" i="1"/>
  <c r="J961" i="1" s="1"/>
  <c r="H960" i="1"/>
  <c r="J960" i="1" s="1"/>
  <c r="H959" i="1"/>
  <c r="J959" i="1" s="1"/>
  <c r="H958" i="1"/>
  <c r="J958" i="1" s="1"/>
  <c r="H957" i="1"/>
  <c r="J957" i="1" s="1"/>
  <c r="H956" i="1"/>
  <c r="J956" i="1" s="1"/>
  <c r="H955" i="1"/>
  <c r="J955" i="1" s="1"/>
  <c r="H954" i="1"/>
  <c r="J954" i="1" s="1"/>
  <c r="H953" i="1"/>
  <c r="J953" i="1" s="1"/>
  <c r="H952" i="1"/>
  <c r="J952" i="1" s="1"/>
  <c r="H951" i="1"/>
  <c r="J951" i="1" s="1"/>
  <c r="H950" i="1"/>
  <c r="J950" i="1" s="1"/>
  <c r="H949" i="1"/>
  <c r="J949" i="1" s="1"/>
  <c r="H947" i="1"/>
  <c r="J947" i="1" s="1"/>
  <c r="H946" i="1"/>
  <c r="J946" i="1" s="1"/>
  <c r="H944" i="1"/>
  <c r="J944" i="1" s="1"/>
  <c r="H942" i="1"/>
  <c r="J942" i="1" s="1"/>
  <c r="H941" i="1"/>
  <c r="J941" i="1" s="1"/>
  <c r="H940" i="1"/>
  <c r="J940" i="1" s="1"/>
  <c r="H938" i="1"/>
  <c r="J938" i="1" s="1"/>
  <c r="H937" i="1"/>
  <c r="J937" i="1" s="1"/>
  <c r="H936" i="1"/>
  <c r="J936" i="1" s="1"/>
  <c r="H935" i="1"/>
  <c r="J935" i="1" s="1"/>
  <c r="H934" i="1"/>
  <c r="J934" i="1" s="1"/>
  <c r="H933" i="1"/>
  <c r="J933" i="1" s="1"/>
  <c r="H928" i="1"/>
  <c r="J928" i="1" s="1"/>
  <c r="H927" i="1"/>
  <c r="J927" i="1" s="1"/>
  <c r="H926" i="1"/>
  <c r="J926" i="1" s="1"/>
  <c r="H925" i="1"/>
  <c r="J925" i="1" s="1"/>
  <c r="H924" i="1"/>
  <c r="J924" i="1" s="1"/>
  <c r="H923" i="1"/>
  <c r="J923" i="1" s="1"/>
  <c r="H921" i="1"/>
  <c r="J921" i="1" s="1"/>
  <c r="H920" i="1"/>
  <c r="J920" i="1" s="1"/>
  <c r="H919" i="1"/>
  <c r="J919" i="1" s="1"/>
  <c r="H917" i="1"/>
  <c r="J917" i="1" s="1"/>
  <c r="H916" i="1"/>
  <c r="J916" i="1" s="1"/>
  <c r="H915" i="1"/>
  <c r="J915" i="1" s="1"/>
  <c r="H914" i="1"/>
  <c r="J914" i="1" s="1"/>
  <c r="H913" i="1"/>
  <c r="J913" i="1" s="1"/>
  <c r="H912" i="1"/>
  <c r="J912" i="1" s="1"/>
  <c r="H911" i="1"/>
  <c r="J911" i="1" s="1"/>
  <c r="H910" i="1"/>
  <c r="J910" i="1" s="1"/>
  <c r="H909" i="1"/>
  <c r="J909" i="1" s="1"/>
  <c r="H908" i="1"/>
  <c r="J908" i="1" s="1"/>
  <c r="H907" i="1"/>
  <c r="J907" i="1" s="1"/>
  <c r="H906" i="1"/>
  <c r="J906" i="1" s="1"/>
  <c r="H905" i="1"/>
  <c r="J905" i="1" s="1"/>
  <c r="H904" i="1"/>
  <c r="J904" i="1" s="1"/>
  <c r="H903" i="1"/>
  <c r="J903" i="1" s="1"/>
  <c r="H902" i="1"/>
  <c r="J902" i="1" s="1"/>
  <c r="H901" i="1"/>
  <c r="J901" i="1" s="1"/>
  <c r="H899" i="1"/>
  <c r="J899" i="1" s="1"/>
  <c r="H898" i="1"/>
  <c r="J898" i="1" s="1"/>
  <c r="H897" i="1"/>
  <c r="J897" i="1" s="1"/>
  <c r="H896" i="1"/>
  <c r="J896" i="1" s="1"/>
  <c r="H895" i="1"/>
  <c r="J895" i="1" s="1"/>
  <c r="H894" i="1"/>
  <c r="J894" i="1" s="1"/>
  <c r="H893" i="1"/>
  <c r="J893" i="1" s="1"/>
  <c r="H892" i="1"/>
  <c r="J892" i="1" s="1"/>
  <c r="H891" i="1"/>
  <c r="J891" i="1" s="1"/>
  <c r="H890" i="1"/>
  <c r="J890" i="1" s="1"/>
  <c r="H889" i="1"/>
  <c r="J889" i="1" s="1"/>
  <c r="H871" i="1"/>
  <c r="J871" i="1" s="1"/>
  <c r="H870" i="1"/>
  <c r="J870" i="1" s="1"/>
  <c r="H869" i="1"/>
  <c r="J869" i="1" s="1"/>
  <c r="H867" i="1"/>
  <c r="J867" i="1" s="1"/>
  <c r="H866" i="1"/>
  <c r="J866" i="1" s="1"/>
  <c r="H865" i="1"/>
  <c r="J865" i="1" s="1"/>
  <c r="H864" i="1"/>
  <c r="J864" i="1" s="1"/>
  <c r="H863" i="1"/>
  <c r="J863" i="1" s="1"/>
  <c r="H862" i="1"/>
  <c r="J862" i="1" s="1"/>
  <c r="H861" i="1"/>
  <c r="J861" i="1" s="1"/>
  <c r="H860" i="1"/>
  <c r="J860" i="1" s="1"/>
  <c r="H859" i="1"/>
  <c r="J859" i="1" s="1"/>
  <c r="H858" i="1"/>
  <c r="J858" i="1" s="1"/>
  <c r="H857" i="1"/>
  <c r="J857" i="1" s="1"/>
  <c r="H856" i="1"/>
  <c r="J856" i="1" s="1"/>
  <c r="H855" i="1"/>
  <c r="J855" i="1" s="1"/>
  <c r="H854" i="1"/>
  <c r="J854" i="1" s="1"/>
  <c r="H853" i="1"/>
  <c r="J853" i="1" s="1"/>
  <c r="H852" i="1"/>
  <c r="J852" i="1" s="1"/>
  <c r="H851" i="1"/>
  <c r="J851" i="1" s="1"/>
  <c r="H850" i="1"/>
  <c r="J850" i="1" s="1"/>
  <c r="H849" i="1"/>
  <c r="J849" i="1" s="1"/>
  <c r="H848" i="1"/>
  <c r="J848" i="1" s="1"/>
  <c r="H847" i="1"/>
  <c r="J847" i="1" s="1"/>
  <c r="H846" i="1"/>
  <c r="J846" i="1" s="1"/>
  <c r="H845" i="1"/>
  <c r="J845" i="1" s="1"/>
  <c r="H844" i="1"/>
  <c r="J844" i="1" s="1"/>
  <c r="H843" i="1"/>
  <c r="J843" i="1" s="1"/>
  <c r="H842" i="1"/>
  <c r="J842" i="1" s="1"/>
  <c r="H841" i="1"/>
  <c r="J841" i="1" s="1"/>
  <c r="H840" i="1"/>
  <c r="J840" i="1" s="1"/>
  <c r="H839" i="1"/>
  <c r="J839" i="1" s="1"/>
  <c r="H838" i="1"/>
  <c r="J838" i="1" s="1"/>
  <c r="H837" i="1"/>
  <c r="J837" i="1" s="1"/>
  <c r="H836" i="1"/>
  <c r="J836" i="1" s="1"/>
  <c r="H835" i="1"/>
  <c r="J835" i="1" s="1"/>
  <c r="H834" i="1"/>
  <c r="J834" i="1" s="1"/>
  <c r="H833" i="1"/>
  <c r="J833" i="1" s="1"/>
  <c r="H832" i="1"/>
  <c r="J832" i="1" s="1"/>
  <c r="H831" i="1"/>
  <c r="J831" i="1" s="1"/>
  <c r="H830" i="1"/>
  <c r="J830" i="1" s="1"/>
  <c r="H829" i="1"/>
  <c r="J829" i="1" s="1"/>
  <c r="H828" i="1"/>
  <c r="J828" i="1" s="1"/>
  <c r="H827" i="1"/>
  <c r="J827" i="1" s="1"/>
  <c r="H826" i="1"/>
  <c r="J826" i="1" s="1"/>
  <c r="H825" i="1"/>
  <c r="J825" i="1" s="1"/>
  <c r="H824" i="1"/>
  <c r="J824" i="1" s="1"/>
  <c r="H823" i="1"/>
  <c r="J823" i="1" s="1"/>
  <c r="H822" i="1"/>
  <c r="J822" i="1" s="1"/>
  <c r="H821" i="1"/>
  <c r="J821" i="1" s="1"/>
  <c r="H820" i="1"/>
  <c r="J820" i="1" s="1"/>
  <c r="H819" i="1"/>
  <c r="J819" i="1" s="1"/>
  <c r="H818" i="1"/>
  <c r="J818" i="1" s="1"/>
  <c r="H817" i="1"/>
  <c r="J817" i="1" s="1"/>
  <c r="H816" i="1"/>
  <c r="J816" i="1" s="1"/>
  <c r="H815" i="1"/>
  <c r="J815" i="1" s="1"/>
  <c r="H814" i="1"/>
  <c r="J814" i="1" s="1"/>
  <c r="H813" i="1"/>
  <c r="J813" i="1" s="1"/>
  <c r="H812" i="1"/>
  <c r="J812" i="1" s="1"/>
  <c r="H811" i="1"/>
  <c r="J811" i="1" s="1"/>
  <c r="H810" i="1"/>
  <c r="J810" i="1" s="1"/>
  <c r="H809" i="1"/>
  <c r="J809" i="1" s="1"/>
  <c r="H808" i="1"/>
  <c r="J808" i="1" s="1"/>
  <c r="H807" i="1"/>
  <c r="J807" i="1" s="1"/>
  <c r="H806" i="1"/>
  <c r="J806" i="1" s="1"/>
  <c r="H805" i="1"/>
  <c r="J805" i="1" s="1"/>
  <c r="H804" i="1"/>
  <c r="J804" i="1" s="1"/>
  <c r="H803" i="1"/>
  <c r="J803" i="1" s="1"/>
  <c r="H802" i="1"/>
  <c r="J802" i="1" s="1"/>
  <c r="H801" i="1"/>
  <c r="J801" i="1" s="1"/>
  <c r="H800" i="1"/>
  <c r="J800" i="1" s="1"/>
  <c r="H799" i="1"/>
  <c r="J799" i="1" s="1"/>
  <c r="H798" i="1"/>
  <c r="J798" i="1" s="1"/>
  <c r="H797" i="1"/>
  <c r="J797" i="1" s="1"/>
  <c r="H796" i="1"/>
  <c r="J796" i="1" s="1"/>
  <c r="H795" i="1"/>
  <c r="J795" i="1" s="1"/>
  <c r="H794" i="1"/>
  <c r="J794" i="1" s="1"/>
  <c r="H793" i="1"/>
  <c r="J793" i="1" s="1"/>
  <c r="H792" i="1"/>
  <c r="J792" i="1" s="1"/>
  <c r="H791" i="1"/>
  <c r="J791" i="1" s="1"/>
  <c r="H790" i="1"/>
  <c r="J790" i="1" s="1"/>
  <c r="H789" i="1"/>
  <c r="J789" i="1" s="1"/>
  <c r="H788" i="1"/>
  <c r="J788" i="1" s="1"/>
  <c r="H787" i="1"/>
  <c r="J787" i="1" s="1"/>
  <c r="H786" i="1"/>
  <c r="J786" i="1" s="1"/>
  <c r="H785" i="1"/>
  <c r="J785" i="1" s="1"/>
  <c r="H784" i="1"/>
  <c r="J784" i="1" s="1"/>
  <c r="H783" i="1"/>
  <c r="J783" i="1" s="1"/>
  <c r="H782" i="1"/>
  <c r="J782" i="1" s="1"/>
  <c r="H781" i="1"/>
  <c r="J781" i="1" s="1"/>
  <c r="H780" i="1"/>
  <c r="J780" i="1" s="1"/>
  <c r="H779" i="1"/>
  <c r="J779" i="1" s="1"/>
  <c r="H778" i="1"/>
  <c r="J778" i="1" s="1"/>
  <c r="H777" i="1"/>
  <c r="J777" i="1" s="1"/>
  <c r="H776" i="1"/>
  <c r="J776" i="1" s="1"/>
  <c r="H775" i="1"/>
  <c r="J775" i="1" s="1"/>
  <c r="H774" i="1"/>
  <c r="J774" i="1" s="1"/>
  <c r="H773" i="1"/>
  <c r="J773" i="1" s="1"/>
  <c r="H772" i="1"/>
  <c r="J772" i="1" s="1"/>
  <c r="H771" i="1"/>
  <c r="J771" i="1" s="1"/>
  <c r="H770" i="1"/>
  <c r="J770" i="1" s="1"/>
  <c r="H769" i="1"/>
  <c r="J769" i="1" s="1"/>
  <c r="H768" i="1"/>
  <c r="J768" i="1" s="1"/>
  <c r="H767" i="1"/>
  <c r="J767" i="1" s="1"/>
  <c r="H766" i="1"/>
  <c r="J766" i="1" s="1"/>
  <c r="H765" i="1"/>
  <c r="J765" i="1" s="1"/>
  <c r="H764" i="1"/>
  <c r="J764" i="1" s="1"/>
  <c r="H763" i="1"/>
  <c r="J763" i="1" s="1"/>
  <c r="H762" i="1"/>
  <c r="J762" i="1" s="1"/>
  <c r="H761" i="1"/>
  <c r="J761" i="1" s="1"/>
  <c r="H760" i="1"/>
  <c r="J760" i="1" s="1"/>
  <c r="H759" i="1"/>
  <c r="J759" i="1" s="1"/>
  <c r="H758" i="1"/>
  <c r="J758" i="1" s="1"/>
  <c r="H757" i="1"/>
  <c r="J757" i="1" s="1"/>
  <c r="H756" i="1"/>
  <c r="J756" i="1" s="1"/>
  <c r="H755" i="1"/>
  <c r="J755" i="1" s="1"/>
  <c r="H753" i="1"/>
  <c r="J753" i="1" s="1"/>
  <c r="H752" i="1"/>
  <c r="J752" i="1" s="1"/>
  <c r="H751" i="1"/>
  <c r="J751" i="1" s="1"/>
  <c r="H750" i="1"/>
  <c r="J750" i="1" s="1"/>
  <c r="H748" i="1"/>
  <c r="J748" i="1" s="1"/>
  <c r="H747" i="1"/>
  <c r="J747" i="1" s="1"/>
  <c r="H745" i="1"/>
  <c r="J745" i="1" s="1"/>
  <c r="H743" i="1"/>
  <c r="J743" i="1" s="1"/>
  <c r="H741" i="1"/>
  <c r="J741" i="1" s="1"/>
  <c r="H740" i="1"/>
  <c r="J740" i="1" s="1"/>
  <c r="H739" i="1"/>
  <c r="J739" i="1" s="1"/>
  <c r="H738" i="1"/>
  <c r="J738" i="1" s="1"/>
  <c r="H737" i="1"/>
  <c r="J737" i="1" s="1"/>
  <c r="H736" i="1"/>
  <c r="J736" i="1" s="1"/>
  <c r="H735" i="1"/>
  <c r="J735" i="1" s="1"/>
  <c r="H734" i="1"/>
  <c r="J734" i="1" s="1"/>
  <c r="H733" i="1"/>
  <c r="J733" i="1" s="1"/>
  <c r="H732" i="1"/>
  <c r="J732" i="1" s="1"/>
  <c r="H731" i="1"/>
  <c r="J731" i="1" s="1"/>
  <c r="H730" i="1"/>
  <c r="J730" i="1" s="1"/>
  <c r="H729" i="1"/>
  <c r="J729" i="1" s="1"/>
  <c r="H728" i="1"/>
  <c r="J728" i="1" s="1"/>
  <c r="H727" i="1"/>
  <c r="J727" i="1" s="1"/>
  <c r="H726" i="1"/>
  <c r="J726" i="1" s="1"/>
  <c r="H725" i="1"/>
  <c r="J725" i="1" s="1"/>
  <c r="H724" i="1"/>
  <c r="J724" i="1" s="1"/>
  <c r="H723" i="1"/>
  <c r="J723" i="1" s="1"/>
  <c r="H722" i="1"/>
  <c r="J722" i="1" s="1"/>
  <c r="H721" i="1"/>
  <c r="J721" i="1" s="1"/>
  <c r="H720" i="1"/>
  <c r="J720" i="1" s="1"/>
  <c r="H719" i="1"/>
  <c r="J719" i="1" s="1"/>
  <c r="H718" i="1"/>
  <c r="J718" i="1" s="1"/>
  <c r="H717" i="1"/>
  <c r="J717" i="1" s="1"/>
  <c r="H716" i="1"/>
  <c r="J716" i="1" s="1"/>
  <c r="H715" i="1"/>
  <c r="J715" i="1" s="1"/>
  <c r="H714" i="1"/>
  <c r="J714" i="1" s="1"/>
  <c r="H713" i="1"/>
  <c r="J713" i="1" s="1"/>
  <c r="H712" i="1"/>
  <c r="J712" i="1" s="1"/>
  <c r="H711" i="1"/>
  <c r="J711" i="1" s="1"/>
  <c r="H710" i="1"/>
  <c r="J710" i="1" s="1"/>
  <c r="H709" i="1"/>
  <c r="J709" i="1" s="1"/>
  <c r="H708" i="1"/>
  <c r="J708" i="1" s="1"/>
  <c r="H707" i="1"/>
  <c r="J707" i="1" s="1"/>
  <c r="H706" i="1"/>
  <c r="J706" i="1" s="1"/>
  <c r="H705" i="1"/>
  <c r="J705" i="1" s="1"/>
  <c r="H704" i="1"/>
  <c r="J704" i="1" s="1"/>
  <c r="H703" i="1"/>
  <c r="J703" i="1" s="1"/>
  <c r="H702" i="1"/>
  <c r="J702" i="1" s="1"/>
  <c r="H701" i="1"/>
  <c r="J701" i="1" s="1"/>
  <c r="H700" i="1"/>
  <c r="J700" i="1" s="1"/>
  <c r="H699" i="1"/>
  <c r="J699" i="1" s="1"/>
  <c r="H698" i="1"/>
  <c r="J698" i="1" s="1"/>
  <c r="H697" i="1"/>
  <c r="J697" i="1" s="1"/>
  <c r="H696" i="1"/>
  <c r="J696" i="1" s="1"/>
  <c r="H695" i="1"/>
  <c r="J695" i="1" s="1"/>
  <c r="H694" i="1"/>
  <c r="J694" i="1" s="1"/>
  <c r="H693" i="1"/>
  <c r="J693" i="1" s="1"/>
  <c r="H692" i="1"/>
  <c r="J692" i="1" s="1"/>
  <c r="H691" i="1"/>
  <c r="J691" i="1" s="1"/>
  <c r="H690" i="1"/>
  <c r="J690" i="1" s="1"/>
  <c r="H689" i="1"/>
  <c r="J689" i="1" s="1"/>
  <c r="H688" i="1"/>
  <c r="J688" i="1" s="1"/>
  <c r="H687" i="1"/>
  <c r="J687" i="1" s="1"/>
  <c r="H686" i="1"/>
  <c r="J686" i="1" s="1"/>
  <c r="H685" i="1"/>
  <c r="J685" i="1" s="1"/>
  <c r="H684" i="1"/>
  <c r="J684" i="1" s="1"/>
  <c r="H683" i="1"/>
  <c r="J683" i="1" s="1"/>
  <c r="H682" i="1"/>
  <c r="J682" i="1" s="1"/>
  <c r="H680" i="1"/>
  <c r="J680" i="1" s="1"/>
  <c r="H679" i="1"/>
  <c r="J679" i="1" s="1"/>
  <c r="H678" i="1"/>
  <c r="J678" i="1" s="1"/>
  <c r="H677" i="1"/>
  <c r="J677" i="1" s="1"/>
  <c r="H676" i="1"/>
  <c r="J676" i="1" s="1"/>
  <c r="H675" i="1"/>
  <c r="J675" i="1" s="1"/>
  <c r="H674" i="1"/>
  <c r="J674" i="1" s="1"/>
  <c r="H673" i="1"/>
  <c r="J673" i="1" s="1"/>
  <c r="H672" i="1"/>
  <c r="J672" i="1" s="1"/>
  <c r="H671" i="1"/>
  <c r="J671" i="1" s="1"/>
  <c r="H670" i="1"/>
  <c r="J670" i="1" s="1"/>
  <c r="H669" i="1"/>
  <c r="J669" i="1" s="1"/>
  <c r="H668" i="1"/>
  <c r="J668" i="1" s="1"/>
  <c r="H667" i="1"/>
  <c r="J667" i="1" s="1"/>
  <c r="H666" i="1"/>
  <c r="J666" i="1" s="1"/>
  <c r="H665" i="1"/>
  <c r="J665" i="1" s="1"/>
  <c r="H663" i="1"/>
  <c r="J663" i="1" s="1"/>
  <c r="H662" i="1"/>
  <c r="J662" i="1" s="1"/>
  <c r="H661" i="1"/>
  <c r="J661" i="1" s="1"/>
  <c r="H660" i="1"/>
  <c r="J660" i="1" s="1"/>
  <c r="H659" i="1"/>
  <c r="J659" i="1" s="1"/>
  <c r="H658" i="1"/>
  <c r="J658" i="1" s="1"/>
  <c r="H657" i="1"/>
  <c r="J657" i="1" s="1"/>
  <c r="H656" i="1"/>
  <c r="J656" i="1" s="1"/>
  <c r="H655" i="1"/>
  <c r="J655" i="1" s="1"/>
  <c r="H654" i="1"/>
  <c r="J654" i="1" s="1"/>
  <c r="H653" i="1"/>
  <c r="J653" i="1" s="1"/>
  <c r="H652" i="1"/>
  <c r="J652" i="1" s="1"/>
  <c r="H651" i="1"/>
  <c r="J651" i="1" s="1"/>
  <c r="H650" i="1"/>
  <c r="J650" i="1" s="1"/>
  <c r="H649" i="1"/>
  <c r="J649" i="1" s="1"/>
  <c r="H648" i="1"/>
  <c r="J648" i="1" s="1"/>
  <c r="H647" i="1"/>
  <c r="J647" i="1" s="1"/>
  <c r="H646" i="1"/>
  <c r="J646" i="1" s="1"/>
  <c r="H645" i="1"/>
  <c r="J645" i="1" s="1"/>
  <c r="H644" i="1"/>
  <c r="J644" i="1" s="1"/>
  <c r="H643" i="1"/>
  <c r="J643" i="1" s="1"/>
  <c r="H642" i="1"/>
  <c r="J642" i="1" s="1"/>
  <c r="H641" i="1"/>
  <c r="J641" i="1" s="1"/>
  <c r="H640" i="1"/>
  <c r="J640" i="1" s="1"/>
  <c r="H639" i="1"/>
  <c r="J639" i="1" s="1"/>
  <c r="H638" i="1"/>
  <c r="J638" i="1" s="1"/>
  <c r="H637" i="1"/>
  <c r="J637" i="1" s="1"/>
  <c r="H636" i="1"/>
  <c r="J636" i="1" s="1"/>
  <c r="H635" i="1"/>
  <c r="J635" i="1" s="1"/>
  <c r="H634" i="1"/>
  <c r="J634" i="1" s="1"/>
  <c r="H633" i="1"/>
  <c r="J633" i="1" s="1"/>
  <c r="H630" i="1"/>
  <c r="J630" i="1" s="1"/>
  <c r="H629" i="1"/>
  <c r="J629" i="1" s="1"/>
  <c r="H628" i="1"/>
  <c r="J628" i="1" s="1"/>
  <c r="H624" i="1"/>
  <c r="J624" i="1" s="1"/>
  <c r="H622" i="1"/>
  <c r="J622" i="1" s="1"/>
  <c r="H621" i="1"/>
  <c r="J621" i="1" s="1"/>
  <c r="H620" i="1"/>
  <c r="J620" i="1" s="1"/>
  <c r="H619" i="1"/>
  <c r="J619" i="1" s="1"/>
  <c r="H618" i="1"/>
  <c r="J618" i="1" s="1"/>
  <c r="H617" i="1"/>
  <c r="J617" i="1" s="1"/>
  <c r="H616" i="1"/>
  <c r="J616" i="1" s="1"/>
  <c r="H615" i="1"/>
  <c r="J615" i="1" s="1"/>
  <c r="H614" i="1"/>
  <c r="J614" i="1" s="1"/>
  <c r="H613" i="1"/>
  <c r="J613" i="1" s="1"/>
  <c r="H611" i="1"/>
  <c r="J611" i="1" s="1"/>
  <c r="H610" i="1"/>
  <c r="J610" i="1" s="1"/>
  <c r="H609" i="1"/>
  <c r="J609" i="1" s="1"/>
  <c r="H608" i="1"/>
  <c r="J608" i="1" s="1"/>
  <c r="H607" i="1"/>
  <c r="J607" i="1" s="1"/>
  <c r="H606" i="1"/>
  <c r="J606" i="1" s="1"/>
  <c r="H605" i="1"/>
  <c r="J605" i="1" s="1"/>
  <c r="H604" i="1"/>
  <c r="J604" i="1" s="1"/>
  <c r="H603" i="1"/>
  <c r="J603" i="1" s="1"/>
  <c r="H602" i="1"/>
  <c r="J602" i="1" s="1"/>
  <c r="H601" i="1"/>
  <c r="J601" i="1" s="1"/>
  <c r="H600" i="1"/>
  <c r="J600" i="1" s="1"/>
  <c r="H599" i="1"/>
  <c r="J599" i="1" s="1"/>
  <c r="H598" i="1"/>
  <c r="J598" i="1" s="1"/>
  <c r="H597" i="1"/>
  <c r="J597" i="1" s="1"/>
  <c r="H595" i="1"/>
  <c r="J595" i="1" s="1"/>
  <c r="H594" i="1"/>
  <c r="J594" i="1" s="1"/>
  <c r="H593" i="1"/>
  <c r="J593" i="1" s="1"/>
  <c r="H592" i="1"/>
  <c r="J592" i="1" s="1"/>
  <c r="H591" i="1"/>
  <c r="J591" i="1" s="1"/>
  <c r="H590" i="1"/>
  <c r="J590" i="1" s="1"/>
  <c r="H589" i="1"/>
  <c r="J589" i="1" s="1"/>
  <c r="H588" i="1"/>
  <c r="J588" i="1" s="1"/>
  <c r="H587" i="1"/>
  <c r="J587" i="1" s="1"/>
  <c r="H586" i="1"/>
  <c r="J586" i="1" s="1"/>
  <c r="H585" i="1"/>
  <c r="J585" i="1" s="1"/>
  <c r="H583" i="1"/>
  <c r="J583" i="1" s="1"/>
  <c r="H582" i="1"/>
  <c r="J582" i="1" s="1"/>
  <c r="H581" i="1"/>
  <c r="J581" i="1" s="1"/>
  <c r="H580" i="1"/>
  <c r="J580" i="1" s="1"/>
  <c r="H579" i="1"/>
  <c r="J579" i="1" s="1"/>
  <c r="H578" i="1"/>
  <c r="J578" i="1" s="1"/>
  <c r="H576" i="1"/>
  <c r="J576" i="1" s="1"/>
  <c r="H575" i="1"/>
  <c r="J575" i="1" s="1"/>
  <c r="H574" i="1"/>
  <c r="J574" i="1" s="1"/>
  <c r="H573" i="1"/>
  <c r="J573" i="1" s="1"/>
  <c r="H572" i="1"/>
  <c r="J572" i="1" s="1"/>
  <c r="H571" i="1"/>
  <c r="J571" i="1" s="1"/>
  <c r="H570" i="1"/>
  <c r="J570" i="1" s="1"/>
  <c r="H569" i="1"/>
  <c r="J569" i="1" s="1"/>
  <c r="H568" i="1"/>
  <c r="J568" i="1" s="1"/>
  <c r="H567" i="1"/>
  <c r="J567" i="1" s="1"/>
  <c r="H566" i="1"/>
  <c r="J566" i="1" s="1"/>
  <c r="H565" i="1"/>
  <c r="J565" i="1" s="1"/>
  <c r="H564" i="1"/>
  <c r="J564" i="1" s="1"/>
  <c r="H563" i="1"/>
  <c r="J563" i="1" s="1"/>
  <c r="H562" i="1"/>
  <c r="J562" i="1" s="1"/>
  <c r="H561" i="1"/>
  <c r="J561" i="1" s="1"/>
  <c r="H560" i="1"/>
  <c r="J560" i="1" s="1"/>
  <c r="H559" i="1"/>
  <c r="J559" i="1" s="1"/>
  <c r="H558" i="1"/>
  <c r="J558" i="1" s="1"/>
  <c r="H557" i="1"/>
  <c r="J557" i="1" s="1"/>
  <c r="H556" i="1"/>
  <c r="J556" i="1" s="1"/>
  <c r="H555" i="1"/>
  <c r="J555" i="1" s="1"/>
  <c r="H554" i="1"/>
  <c r="J554" i="1" s="1"/>
  <c r="H553" i="1"/>
  <c r="J553" i="1" s="1"/>
  <c r="H552" i="1"/>
  <c r="J552" i="1" s="1"/>
  <c r="H551" i="1"/>
  <c r="J551" i="1" s="1"/>
  <c r="H550" i="1"/>
  <c r="J550" i="1" s="1"/>
  <c r="H549" i="1"/>
  <c r="J549" i="1" s="1"/>
  <c r="H548" i="1"/>
  <c r="J548" i="1" s="1"/>
  <c r="H547" i="1"/>
  <c r="J547" i="1" s="1"/>
  <c r="H546" i="1"/>
  <c r="J546" i="1" s="1"/>
  <c r="H545" i="1"/>
  <c r="J545" i="1" s="1"/>
  <c r="H544" i="1"/>
  <c r="J544" i="1" s="1"/>
  <c r="H543" i="1"/>
  <c r="J543" i="1" s="1"/>
  <c r="H542" i="1"/>
  <c r="J542" i="1" s="1"/>
  <c r="H541" i="1"/>
  <c r="J541" i="1" s="1"/>
  <c r="H540" i="1"/>
  <c r="J540" i="1" s="1"/>
  <c r="H539" i="1"/>
  <c r="J539" i="1" s="1"/>
  <c r="H538" i="1"/>
  <c r="J538" i="1" s="1"/>
  <c r="H537" i="1"/>
  <c r="J537" i="1" s="1"/>
  <c r="H536" i="1"/>
  <c r="J536" i="1" s="1"/>
  <c r="H535" i="1"/>
  <c r="J535" i="1" s="1"/>
  <c r="H534" i="1"/>
  <c r="J534" i="1" s="1"/>
  <c r="H533" i="1"/>
  <c r="J533" i="1" s="1"/>
  <c r="H531" i="1"/>
  <c r="J531" i="1" s="1"/>
  <c r="H530" i="1"/>
  <c r="J530" i="1" s="1"/>
  <c r="H528" i="1"/>
  <c r="J528" i="1" s="1"/>
  <c r="H527" i="1"/>
  <c r="J527" i="1" s="1"/>
  <c r="H526" i="1"/>
  <c r="J526" i="1" s="1"/>
  <c r="H524" i="1"/>
  <c r="J524" i="1" s="1"/>
  <c r="H523" i="1"/>
  <c r="J523" i="1" s="1"/>
  <c r="H522" i="1"/>
  <c r="J522" i="1" s="1"/>
  <c r="H521" i="1"/>
  <c r="J521" i="1" s="1"/>
  <c r="H520" i="1"/>
  <c r="J520" i="1" s="1"/>
  <c r="H519" i="1"/>
  <c r="J519" i="1" s="1"/>
  <c r="H518" i="1"/>
  <c r="J518" i="1" s="1"/>
  <c r="H517" i="1"/>
  <c r="J517" i="1" s="1"/>
  <c r="H516" i="1"/>
  <c r="J516" i="1" s="1"/>
  <c r="H515" i="1"/>
  <c r="J515" i="1" s="1"/>
  <c r="H514" i="1"/>
  <c r="J514" i="1" s="1"/>
  <c r="H513" i="1"/>
  <c r="J513" i="1" s="1"/>
  <c r="H512" i="1"/>
  <c r="J512" i="1" s="1"/>
  <c r="H510" i="1"/>
  <c r="J510" i="1" s="1"/>
  <c r="H509" i="1"/>
  <c r="J509" i="1" s="1"/>
  <c r="H508" i="1"/>
  <c r="J508" i="1" s="1"/>
  <c r="H507" i="1"/>
  <c r="J507" i="1" s="1"/>
  <c r="H504" i="1"/>
  <c r="J504" i="1" s="1"/>
  <c r="H503" i="1"/>
  <c r="J503" i="1" s="1"/>
  <c r="H502" i="1"/>
  <c r="J502" i="1" s="1"/>
  <c r="H501" i="1"/>
  <c r="J501" i="1" s="1"/>
  <c r="H500" i="1"/>
  <c r="J500" i="1" s="1"/>
  <c r="H499" i="1"/>
  <c r="J499" i="1" s="1"/>
  <c r="H498" i="1"/>
  <c r="J498" i="1" s="1"/>
  <c r="H497" i="1"/>
  <c r="J497" i="1" s="1"/>
  <c r="H496" i="1"/>
  <c r="J496" i="1" s="1"/>
  <c r="H491" i="1"/>
  <c r="J491" i="1" s="1"/>
  <c r="H490" i="1"/>
  <c r="J490" i="1" s="1"/>
  <c r="H489" i="1"/>
  <c r="J489" i="1" s="1"/>
  <c r="H488" i="1"/>
  <c r="J488" i="1" s="1"/>
  <c r="H487" i="1"/>
  <c r="J487" i="1" s="1"/>
  <c r="H486" i="1"/>
  <c r="J486" i="1" s="1"/>
  <c r="H485" i="1"/>
  <c r="J485" i="1" s="1"/>
  <c r="H484" i="1"/>
  <c r="J484" i="1" s="1"/>
  <c r="H483" i="1"/>
  <c r="J483" i="1" s="1"/>
  <c r="H482" i="1"/>
  <c r="J482" i="1" s="1"/>
  <c r="H481" i="1"/>
  <c r="J481" i="1" s="1"/>
  <c r="H480" i="1"/>
  <c r="J480" i="1" s="1"/>
  <c r="H479" i="1"/>
  <c r="J479" i="1" s="1"/>
  <c r="H477" i="1"/>
  <c r="J477" i="1" s="1"/>
  <c r="H476" i="1"/>
  <c r="J476" i="1" s="1"/>
  <c r="H475" i="1"/>
  <c r="J475" i="1" s="1"/>
  <c r="H474" i="1"/>
  <c r="J474" i="1" s="1"/>
  <c r="H473" i="1"/>
  <c r="J473" i="1" s="1"/>
  <c r="H472" i="1"/>
  <c r="J472" i="1" s="1"/>
  <c r="H471" i="1"/>
  <c r="J471" i="1" s="1"/>
  <c r="H470" i="1"/>
  <c r="J470" i="1" s="1"/>
  <c r="H469" i="1"/>
  <c r="J469" i="1" s="1"/>
  <c r="H468" i="1"/>
  <c r="J468" i="1" s="1"/>
  <c r="H467" i="1"/>
  <c r="J467" i="1" s="1"/>
  <c r="H466" i="1"/>
  <c r="J466" i="1" s="1"/>
  <c r="H465" i="1"/>
  <c r="J465" i="1" s="1"/>
  <c r="H464" i="1"/>
  <c r="J464" i="1" s="1"/>
  <c r="H463" i="1"/>
  <c r="J463" i="1" s="1"/>
  <c r="H462" i="1"/>
  <c r="J462" i="1" s="1"/>
  <c r="H461" i="1"/>
  <c r="J461" i="1" s="1"/>
  <c r="H460" i="1"/>
  <c r="J460" i="1" s="1"/>
  <c r="H459" i="1"/>
  <c r="J459" i="1" s="1"/>
  <c r="H458" i="1"/>
  <c r="J458" i="1" s="1"/>
  <c r="H457" i="1"/>
  <c r="J457" i="1" s="1"/>
  <c r="H456" i="1"/>
  <c r="J456" i="1" s="1"/>
  <c r="H455" i="1"/>
  <c r="J455" i="1" s="1"/>
  <c r="H454" i="1"/>
  <c r="J454" i="1" s="1"/>
  <c r="H453" i="1"/>
  <c r="J453" i="1" s="1"/>
  <c r="H452" i="1"/>
  <c r="J452" i="1" s="1"/>
  <c r="H450" i="1"/>
  <c r="J450" i="1" s="1"/>
  <c r="H449" i="1"/>
  <c r="J449" i="1" s="1"/>
  <c r="H448" i="1"/>
  <c r="J448" i="1" s="1"/>
  <c r="H447" i="1"/>
  <c r="J447" i="1" s="1"/>
  <c r="H446" i="1"/>
  <c r="J446" i="1" s="1"/>
  <c r="H445" i="1"/>
  <c r="J445" i="1" s="1"/>
  <c r="H443" i="1"/>
  <c r="J443" i="1" s="1"/>
  <c r="H442" i="1"/>
  <c r="J442" i="1" s="1"/>
  <c r="H441" i="1"/>
  <c r="J441" i="1" s="1"/>
  <c r="H440" i="1"/>
  <c r="J440" i="1" s="1"/>
  <c r="H439" i="1"/>
  <c r="J439" i="1" s="1"/>
  <c r="H438" i="1"/>
  <c r="J438" i="1" s="1"/>
  <c r="H435" i="1"/>
  <c r="J435" i="1" s="1"/>
  <c r="H433" i="1"/>
  <c r="J433" i="1" s="1"/>
  <c r="H431" i="1"/>
  <c r="J431" i="1" s="1"/>
  <c r="H430" i="1"/>
  <c r="J430" i="1" s="1"/>
  <c r="H429" i="1"/>
  <c r="J429" i="1" s="1"/>
  <c r="H428" i="1"/>
  <c r="J428" i="1" s="1"/>
  <c r="H427" i="1"/>
  <c r="J427" i="1" s="1"/>
  <c r="H426" i="1"/>
  <c r="J426" i="1" s="1"/>
  <c r="H423" i="1"/>
  <c r="J423" i="1" s="1"/>
  <c r="H422" i="1"/>
  <c r="J422" i="1" s="1"/>
  <c r="H421" i="1"/>
  <c r="J421" i="1" s="1"/>
  <c r="H420" i="1"/>
  <c r="J420" i="1" s="1"/>
  <c r="H419" i="1"/>
  <c r="J419" i="1" s="1"/>
  <c r="H418" i="1"/>
  <c r="J418" i="1" s="1"/>
  <c r="H417" i="1"/>
  <c r="J417" i="1" s="1"/>
  <c r="H416" i="1"/>
  <c r="J416" i="1" s="1"/>
  <c r="H415" i="1"/>
  <c r="J415" i="1" s="1"/>
  <c r="H414" i="1"/>
  <c r="J414" i="1" s="1"/>
  <c r="H413" i="1"/>
  <c r="J413" i="1" s="1"/>
  <c r="H412" i="1"/>
  <c r="J412" i="1" s="1"/>
  <c r="H411" i="1"/>
  <c r="J411" i="1" s="1"/>
  <c r="H410" i="1"/>
  <c r="J410" i="1" s="1"/>
  <c r="H409" i="1"/>
  <c r="J409" i="1" s="1"/>
  <c r="H408" i="1"/>
  <c r="J408" i="1" s="1"/>
  <c r="H407" i="1"/>
  <c r="J407" i="1" s="1"/>
  <c r="H406" i="1"/>
  <c r="J406" i="1" s="1"/>
  <c r="H405" i="1"/>
  <c r="J405" i="1" s="1"/>
  <c r="H404" i="1"/>
  <c r="J404" i="1" s="1"/>
  <c r="H403" i="1"/>
  <c r="J403" i="1" s="1"/>
  <c r="H400" i="1"/>
  <c r="J400" i="1" s="1"/>
  <c r="H399" i="1"/>
  <c r="J399" i="1" s="1"/>
  <c r="H398" i="1"/>
  <c r="J398" i="1" s="1"/>
  <c r="H397" i="1"/>
  <c r="J397" i="1" s="1"/>
  <c r="H396" i="1"/>
  <c r="J396" i="1" s="1"/>
  <c r="H395" i="1"/>
  <c r="J395" i="1" s="1"/>
  <c r="H394" i="1"/>
  <c r="J394" i="1" s="1"/>
  <c r="H393" i="1"/>
  <c r="J393" i="1" s="1"/>
  <c r="H392" i="1"/>
  <c r="J392" i="1" s="1"/>
  <c r="H391" i="1"/>
  <c r="J391" i="1" s="1"/>
  <c r="H390" i="1"/>
  <c r="J390" i="1" s="1"/>
  <c r="H389" i="1"/>
  <c r="J389" i="1" s="1"/>
  <c r="H388" i="1"/>
  <c r="J388" i="1" s="1"/>
  <c r="H387" i="1"/>
  <c r="J387" i="1" s="1"/>
  <c r="H386" i="1"/>
  <c r="J386" i="1" s="1"/>
  <c r="H385" i="1"/>
  <c r="J385" i="1" s="1"/>
  <c r="H384" i="1"/>
  <c r="J384" i="1" s="1"/>
  <c r="H383" i="1"/>
  <c r="J383" i="1" s="1"/>
  <c r="H382" i="1"/>
  <c r="J382" i="1" s="1"/>
  <c r="H381" i="1"/>
  <c r="J381" i="1" s="1"/>
  <c r="H380" i="1"/>
  <c r="J380" i="1" s="1"/>
  <c r="H379" i="1"/>
  <c r="J379" i="1" s="1"/>
  <c r="H378" i="1"/>
  <c r="J378" i="1" s="1"/>
  <c r="H377" i="1"/>
  <c r="J377" i="1" s="1"/>
  <c r="H376" i="1"/>
  <c r="J376" i="1" s="1"/>
  <c r="H375" i="1"/>
  <c r="J375" i="1" s="1"/>
  <c r="H374" i="1"/>
  <c r="J374" i="1" s="1"/>
  <c r="H373" i="1"/>
  <c r="J373" i="1" s="1"/>
  <c r="H372" i="1"/>
  <c r="J372" i="1" s="1"/>
  <c r="H371" i="1"/>
  <c r="J371" i="1" s="1"/>
  <c r="H370" i="1"/>
  <c r="J370" i="1" s="1"/>
  <c r="H369" i="1"/>
  <c r="J369" i="1" s="1"/>
  <c r="H368" i="1"/>
  <c r="J368" i="1" s="1"/>
  <c r="H367" i="1"/>
  <c r="J367" i="1" s="1"/>
  <c r="H366" i="1"/>
  <c r="J366" i="1" s="1"/>
  <c r="H365" i="1"/>
  <c r="J365" i="1" s="1"/>
  <c r="H364" i="1"/>
  <c r="J364" i="1" s="1"/>
  <c r="H363" i="1"/>
  <c r="J363" i="1" s="1"/>
  <c r="H362" i="1"/>
  <c r="J362" i="1" s="1"/>
  <c r="H361" i="1"/>
  <c r="J361" i="1" s="1"/>
  <c r="H360" i="1"/>
  <c r="J360" i="1" s="1"/>
  <c r="H359" i="1"/>
  <c r="J359" i="1" s="1"/>
  <c r="H358" i="1"/>
  <c r="J358" i="1" s="1"/>
  <c r="H357" i="1"/>
  <c r="J357" i="1" s="1"/>
  <c r="H356" i="1"/>
  <c r="J356" i="1" s="1"/>
  <c r="H355" i="1"/>
  <c r="J355" i="1" s="1"/>
  <c r="H354" i="1"/>
  <c r="J354" i="1" s="1"/>
  <c r="H353" i="1"/>
  <c r="J353" i="1" s="1"/>
  <c r="H352" i="1"/>
  <c r="J352" i="1" s="1"/>
  <c r="H351" i="1"/>
  <c r="J351" i="1" s="1"/>
  <c r="H350" i="1"/>
  <c r="J350" i="1" s="1"/>
  <c r="H349" i="1"/>
  <c r="J349" i="1" s="1"/>
  <c r="H348" i="1"/>
  <c r="J348" i="1" s="1"/>
  <c r="H347" i="1"/>
  <c r="J347" i="1" s="1"/>
  <c r="H346" i="1"/>
  <c r="J346" i="1" s="1"/>
  <c r="H345" i="1"/>
  <c r="J345" i="1" s="1"/>
  <c r="H344" i="1"/>
  <c r="J344" i="1" s="1"/>
  <c r="H343" i="1"/>
  <c r="J343" i="1" s="1"/>
  <c r="H342" i="1"/>
  <c r="J342" i="1" s="1"/>
  <c r="H341" i="1"/>
  <c r="J341" i="1" s="1"/>
  <c r="H340" i="1"/>
  <c r="J340" i="1" s="1"/>
  <c r="H339" i="1"/>
  <c r="J339" i="1" s="1"/>
  <c r="H338" i="1"/>
  <c r="J338" i="1" s="1"/>
  <c r="H337" i="1"/>
  <c r="J337" i="1" s="1"/>
  <c r="H336" i="1"/>
  <c r="J336" i="1" s="1"/>
  <c r="H335" i="1"/>
  <c r="J335" i="1" s="1"/>
  <c r="H334" i="1"/>
  <c r="J334" i="1" s="1"/>
  <c r="H333" i="1"/>
  <c r="J333" i="1" s="1"/>
  <c r="H332" i="1"/>
  <c r="J332" i="1" s="1"/>
  <c r="H331" i="1"/>
  <c r="J331" i="1" s="1"/>
  <c r="H330" i="1"/>
  <c r="J330" i="1" s="1"/>
  <c r="H329" i="1"/>
  <c r="J329" i="1" s="1"/>
  <c r="H328" i="1"/>
  <c r="J328" i="1" s="1"/>
  <c r="H327" i="1"/>
  <c r="J327" i="1" s="1"/>
  <c r="H326" i="1"/>
  <c r="J326" i="1" s="1"/>
  <c r="H324" i="1"/>
  <c r="J324" i="1" s="1"/>
  <c r="H322" i="1"/>
  <c r="J322" i="1" s="1"/>
  <c r="H317" i="1"/>
  <c r="J317" i="1" s="1"/>
  <c r="H316" i="1"/>
  <c r="J316" i="1" s="1"/>
  <c r="H315" i="1"/>
  <c r="J315" i="1" s="1"/>
  <c r="H314" i="1"/>
  <c r="J314" i="1" s="1"/>
  <c r="H313" i="1"/>
  <c r="J313" i="1" s="1"/>
  <c r="H312" i="1"/>
  <c r="J312" i="1" s="1"/>
  <c r="H311" i="1"/>
  <c r="J311" i="1" s="1"/>
  <c r="H310" i="1"/>
  <c r="J310" i="1" s="1"/>
  <c r="H309" i="1"/>
  <c r="J309" i="1" s="1"/>
  <c r="H308" i="1"/>
  <c r="J308" i="1" s="1"/>
  <c r="H306" i="1"/>
  <c r="J306" i="1" s="1"/>
  <c r="H305" i="1"/>
  <c r="J305" i="1" s="1"/>
  <c r="H304" i="1"/>
  <c r="J304" i="1" s="1"/>
  <c r="H303" i="1"/>
  <c r="J303" i="1" s="1"/>
  <c r="H302" i="1"/>
  <c r="J302" i="1" s="1"/>
  <c r="H300" i="1"/>
  <c r="J300" i="1" s="1"/>
  <c r="H299" i="1"/>
  <c r="J299" i="1" s="1"/>
  <c r="H298" i="1"/>
  <c r="J298" i="1" s="1"/>
  <c r="H297" i="1"/>
  <c r="J297" i="1" s="1"/>
  <c r="H296" i="1"/>
  <c r="J296" i="1" s="1"/>
  <c r="H295" i="1"/>
  <c r="J295" i="1" s="1"/>
  <c r="H294" i="1"/>
  <c r="J294" i="1" s="1"/>
  <c r="H293" i="1"/>
  <c r="J293" i="1" s="1"/>
  <c r="H292" i="1"/>
  <c r="J292" i="1" s="1"/>
  <c r="H291" i="1"/>
  <c r="J291" i="1" s="1"/>
  <c r="H290" i="1"/>
  <c r="J290" i="1" s="1"/>
  <c r="H289" i="1"/>
  <c r="J289" i="1" s="1"/>
  <c r="H288" i="1"/>
  <c r="J288" i="1" s="1"/>
  <c r="H287" i="1"/>
  <c r="J287" i="1" s="1"/>
  <c r="H286" i="1"/>
  <c r="J286" i="1" s="1"/>
  <c r="H284" i="1"/>
  <c r="J284" i="1" s="1"/>
  <c r="H283" i="1"/>
  <c r="J283" i="1" s="1"/>
  <c r="H282" i="1"/>
  <c r="J282" i="1" s="1"/>
  <c r="H281" i="1"/>
  <c r="J281" i="1" s="1"/>
  <c r="H280" i="1"/>
  <c r="J280" i="1" s="1"/>
  <c r="H279" i="1"/>
  <c r="J279" i="1" s="1"/>
  <c r="H278" i="1"/>
  <c r="J278" i="1" s="1"/>
  <c r="H277" i="1"/>
  <c r="J277" i="1" s="1"/>
  <c r="H276" i="1"/>
  <c r="J276" i="1" s="1"/>
  <c r="H275" i="1"/>
  <c r="J275" i="1" s="1"/>
  <c r="H274" i="1"/>
  <c r="J274" i="1" s="1"/>
  <c r="H273" i="1"/>
  <c r="J273" i="1" s="1"/>
  <c r="H272" i="1"/>
  <c r="J272" i="1" s="1"/>
  <c r="H271" i="1"/>
  <c r="J271" i="1" s="1"/>
  <c r="H270" i="1"/>
  <c r="J270" i="1" s="1"/>
  <c r="H269" i="1"/>
  <c r="J269" i="1" s="1"/>
  <c r="H268" i="1"/>
  <c r="J268" i="1" s="1"/>
  <c r="H267" i="1"/>
  <c r="J267" i="1" s="1"/>
  <c r="H266" i="1"/>
  <c r="J266" i="1" s="1"/>
  <c r="H265" i="1"/>
  <c r="J265" i="1" s="1"/>
  <c r="H263" i="1"/>
  <c r="J263" i="1" s="1"/>
  <c r="H262" i="1"/>
  <c r="J262" i="1" s="1"/>
  <c r="H261" i="1"/>
  <c r="J261" i="1" s="1"/>
  <c r="H260" i="1"/>
  <c r="J260" i="1" s="1"/>
  <c r="H259" i="1"/>
  <c r="J259" i="1" s="1"/>
  <c r="H258" i="1"/>
  <c r="J258" i="1" s="1"/>
  <c r="H257" i="1"/>
  <c r="J257" i="1" s="1"/>
  <c r="H256" i="1"/>
  <c r="J256" i="1" s="1"/>
  <c r="H255" i="1"/>
  <c r="J255" i="1" s="1"/>
  <c r="H254" i="1"/>
  <c r="J254" i="1" s="1"/>
  <c r="H253" i="1"/>
  <c r="J253" i="1" s="1"/>
  <c r="H252" i="1"/>
  <c r="J252" i="1" s="1"/>
  <c r="H251" i="1"/>
  <c r="J251" i="1" s="1"/>
  <c r="H250" i="1"/>
  <c r="J250" i="1" s="1"/>
  <c r="H249" i="1"/>
  <c r="J249" i="1" s="1"/>
  <c r="H248" i="1"/>
  <c r="J248" i="1" s="1"/>
  <c r="H247" i="1"/>
  <c r="J247" i="1" s="1"/>
  <c r="H246" i="1"/>
  <c r="J246" i="1" s="1"/>
  <c r="H245" i="1"/>
  <c r="J245" i="1" s="1"/>
  <c r="H244" i="1"/>
  <c r="J244" i="1" s="1"/>
  <c r="H243" i="1"/>
  <c r="J243" i="1" s="1"/>
  <c r="H242" i="1"/>
  <c r="J242" i="1" s="1"/>
  <c r="H241" i="1"/>
  <c r="J241" i="1" s="1"/>
  <c r="H240" i="1"/>
  <c r="J240" i="1" s="1"/>
  <c r="H239" i="1"/>
  <c r="J239" i="1" s="1"/>
  <c r="H238" i="1"/>
  <c r="J238" i="1" s="1"/>
  <c r="H237" i="1"/>
  <c r="J237" i="1" s="1"/>
  <c r="H236" i="1"/>
  <c r="J236" i="1" s="1"/>
  <c r="H235" i="1"/>
  <c r="J235" i="1" s="1"/>
  <c r="H234" i="1"/>
  <c r="J234" i="1" s="1"/>
  <c r="H233" i="1"/>
  <c r="J233" i="1" s="1"/>
  <c r="H232" i="1"/>
  <c r="J232" i="1" s="1"/>
  <c r="H231" i="1"/>
  <c r="J231" i="1" s="1"/>
  <c r="H230" i="1"/>
  <c r="J230" i="1" s="1"/>
  <c r="H229" i="1"/>
  <c r="J229" i="1" s="1"/>
  <c r="H228" i="1"/>
  <c r="J228" i="1" s="1"/>
  <c r="H227" i="1"/>
  <c r="J227" i="1" s="1"/>
  <c r="H226" i="1"/>
  <c r="J226" i="1" s="1"/>
  <c r="H225" i="1"/>
  <c r="J225" i="1" s="1"/>
  <c r="H224" i="1"/>
  <c r="J224" i="1" s="1"/>
  <c r="H223" i="1"/>
  <c r="J223" i="1" s="1"/>
  <c r="H222" i="1"/>
  <c r="J222" i="1" s="1"/>
  <c r="H221" i="1"/>
  <c r="J221" i="1" s="1"/>
  <c r="H220" i="1"/>
  <c r="J220" i="1" s="1"/>
  <c r="H219" i="1"/>
  <c r="J219" i="1" s="1"/>
  <c r="H218" i="1"/>
  <c r="J218" i="1" s="1"/>
  <c r="H217" i="1"/>
  <c r="J217" i="1" s="1"/>
  <c r="H216" i="1"/>
  <c r="J216" i="1" s="1"/>
  <c r="H215" i="1"/>
  <c r="J215" i="1" s="1"/>
  <c r="H214" i="1"/>
  <c r="J214" i="1" s="1"/>
  <c r="H213" i="1"/>
  <c r="J213" i="1" s="1"/>
  <c r="H212" i="1"/>
  <c r="J212" i="1" s="1"/>
  <c r="H211" i="1"/>
  <c r="J211" i="1" s="1"/>
  <c r="H210" i="1"/>
  <c r="J210" i="1" s="1"/>
  <c r="H209" i="1"/>
  <c r="J209" i="1" s="1"/>
  <c r="H208" i="1"/>
  <c r="J208" i="1" s="1"/>
  <c r="H207" i="1"/>
  <c r="J207" i="1" s="1"/>
  <c r="H206" i="1"/>
  <c r="J206" i="1" s="1"/>
  <c r="H204" i="1"/>
  <c r="J204" i="1" s="1"/>
  <c r="H202" i="1"/>
  <c r="J202" i="1" s="1"/>
  <c r="H201" i="1"/>
  <c r="J201" i="1" s="1"/>
  <c r="H200" i="1"/>
  <c r="J200" i="1" s="1"/>
  <c r="H199" i="1"/>
  <c r="J199" i="1" s="1"/>
  <c r="H198" i="1"/>
  <c r="J198" i="1" s="1"/>
  <c r="H197" i="1"/>
  <c r="J197" i="1" s="1"/>
  <c r="H196" i="1"/>
  <c r="J196" i="1" s="1"/>
  <c r="H195" i="1"/>
  <c r="J195" i="1" s="1"/>
  <c r="H194" i="1"/>
  <c r="J194" i="1" s="1"/>
  <c r="H193" i="1"/>
  <c r="J193" i="1" s="1"/>
  <c r="H192" i="1"/>
  <c r="J192" i="1" s="1"/>
  <c r="H191" i="1"/>
  <c r="J191" i="1" s="1"/>
  <c r="H190" i="1"/>
  <c r="J190" i="1" s="1"/>
  <c r="H189" i="1"/>
  <c r="J189" i="1" s="1"/>
  <c r="H188" i="1"/>
  <c r="J188" i="1" s="1"/>
  <c r="H187" i="1"/>
  <c r="J187" i="1" s="1"/>
  <c r="H186" i="1"/>
  <c r="J186" i="1" s="1"/>
  <c r="H185" i="1"/>
  <c r="J185" i="1" s="1"/>
  <c r="H184" i="1"/>
  <c r="J184" i="1" s="1"/>
  <c r="H183" i="1"/>
  <c r="J183" i="1" s="1"/>
  <c r="H182" i="1"/>
  <c r="J182" i="1" s="1"/>
  <c r="H181" i="1"/>
  <c r="J181" i="1" s="1"/>
  <c r="H180" i="1"/>
  <c r="J180" i="1" s="1"/>
  <c r="H179" i="1"/>
  <c r="J179" i="1" s="1"/>
  <c r="H178" i="1"/>
  <c r="J178" i="1" s="1"/>
  <c r="H177" i="1"/>
  <c r="J177" i="1" s="1"/>
  <c r="H176" i="1"/>
  <c r="J176" i="1" s="1"/>
  <c r="H175" i="1"/>
  <c r="J175" i="1" s="1"/>
  <c r="H174" i="1"/>
  <c r="J174" i="1" s="1"/>
  <c r="H173" i="1"/>
  <c r="J173" i="1" s="1"/>
  <c r="H172" i="1"/>
  <c r="J172" i="1" s="1"/>
  <c r="H171" i="1"/>
  <c r="J171" i="1" s="1"/>
  <c r="H170" i="1"/>
  <c r="J170" i="1" s="1"/>
  <c r="H169" i="1"/>
  <c r="J169" i="1" s="1"/>
  <c r="H168" i="1"/>
  <c r="J168" i="1" s="1"/>
  <c r="H167" i="1"/>
  <c r="J167" i="1" s="1"/>
  <c r="H166" i="1"/>
  <c r="J166" i="1" s="1"/>
  <c r="H165" i="1"/>
  <c r="J165" i="1" s="1"/>
  <c r="H164" i="1"/>
  <c r="J164" i="1" s="1"/>
  <c r="H163" i="1"/>
  <c r="J163" i="1" s="1"/>
  <c r="H162" i="1"/>
  <c r="J162" i="1" s="1"/>
  <c r="H161" i="1"/>
  <c r="J161" i="1" s="1"/>
  <c r="H160" i="1"/>
  <c r="J160" i="1" s="1"/>
  <c r="H159" i="1"/>
  <c r="J159" i="1" s="1"/>
  <c r="H158" i="1"/>
  <c r="J158" i="1" s="1"/>
  <c r="H157" i="1"/>
  <c r="J157" i="1" s="1"/>
  <c r="H156" i="1"/>
  <c r="J156" i="1" s="1"/>
  <c r="H155" i="1"/>
  <c r="J155" i="1" s="1"/>
  <c r="H154" i="1"/>
  <c r="J154" i="1" s="1"/>
  <c r="H153" i="1"/>
  <c r="J153" i="1" s="1"/>
  <c r="H152" i="1"/>
  <c r="J152" i="1" s="1"/>
  <c r="H151" i="1"/>
  <c r="J151" i="1" s="1"/>
  <c r="H150" i="1"/>
  <c r="J150" i="1" s="1"/>
  <c r="H149" i="1"/>
  <c r="J149" i="1" s="1"/>
  <c r="H148" i="1"/>
  <c r="J148" i="1" s="1"/>
  <c r="H147" i="1"/>
  <c r="J147" i="1" s="1"/>
  <c r="H146" i="1"/>
  <c r="J146" i="1" s="1"/>
  <c r="H145" i="1"/>
  <c r="J145" i="1" s="1"/>
  <c r="H144" i="1"/>
  <c r="J144" i="1" s="1"/>
  <c r="H143" i="1"/>
  <c r="J143" i="1" s="1"/>
  <c r="H142" i="1"/>
  <c r="J142" i="1" s="1"/>
  <c r="H141" i="1"/>
  <c r="J141" i="1" s="1"/>
  <c r="H140" i="1"/>
  <c r="J140" i="1" s="1"/>
  <c r="H139" i="1"/>
  <c r="J139" i="1" s="1"/>
  <c r="H138" i="1"/>
  <c r="J138" i="1" s="1"/>
  <c r="H137" i="1"/>
  <c r="J137" i="1" s="1"/>
  <c r="H136" i="1"/>
  <c r="J136" i="1" s="1"/>
  <c r="H135" i="1"/>
  <c r="J135" i="1" s="1"/>
  <c r="H134" i="1"/>
  <c r="J134" i="1" s="1"/>
  <c r="H133" i="1"/>
  <c r="J133" i="1" s="1"/>
  <c r="H132" i="1"/>
  <c r="J132" i="1" s="1"/>
  <c r="H131" i="1"/>
  <c r="J131" i="1" s="1"/>
  <c r="H130" i="1"/>
  <c r="J130" i="1" s="1"/>
  <c r="H129" i="1"/>
  <c r="J129" i="1" s="1"/>
  <c r="H128" i="1"/>
  <c r="J128" i="1" s="1"/>
  <c r="H127" i="1"/>
  <c r="J127" i="1" s="1"/>
  <c r="H126" i="1"/>
  <c r="J126" i="1" s="1"/>
  <c r="H125" i="1"/>
  <c r="J125" i="1" s="1"/>
  <c r="H124" i="1"/>
  <c r="J124" i="1" s="1"/>
  <c r="H123" i="1"/>
  <c r="J123" i="1" s="1"/>
  <c r="H122" i="1"/>
  <c r="J122" i="1" s="1"/>
  <c r="H121" i="1"/>
  <c r="J121" i="1" s="1"/>
  <c r="H120" i="1"/>
  <c r="J120" i="1" s="1"/>
  <c r="H119" i="1"/>
  <c r="J119" i="1" s="1"/>
  <c r="H118" i="1"/>
  <c r="J118" i="1" s="1"/>
  <c r="H117" i="1"/>
  <c r="J117" i="1" s="1"/>
  <c r="H116" i="1"/>
  <c r="J116" i="1" s="1"/>
  <c r="H115" i="1"/>
  <c r="J115" i="1" s="1"/>
  <c r="H114" i="1"/>
  <c r="J114" i="1" s="1"/>
  <c r="H113" i="1"/>
  <c r="J113" i="1" s="1"/>
  <c r="H111" i="1"/>
  <c r="J111" i="1" s="1"/>
  <c r="H110" i="1"/>
  <c r="J110" i="1" s="1"/>
  <c r="H109" i="1"/>
  <c r="J109" i="1" s="1"/>
  <c r="H108" i="1"/>
  <c r="J108" i="1" s="1"/>
  <c r="H107" i="1"/>
  <c r="J107" i="1" s="1"/>
  <c r="H106" i="1"/>
  <c r="J106" i="1" s="1"/>
  <c r="H105" i="1"/>
  <c r="J105" i="1" s="1"/>
  <c r="H104" i="1"/>
  <c r="J104" i="1" s="1"/>
  <c r="H103" i="1"/>
  <c r="J103" i="1" s="1"/>
  <c r="H102" i="1"/>
  <c r="J102" i="1" s="1"/>
  <c r="H101" i="1"/>
  <c r="J101" i="1" s="1"/>
  <c r="H99" i="1"/>
  <c r="J99" i="1" s="1"/>
  <c r="H98" i="1"/>
  <c r="J98" i="1" s="1"/>
  <c r="H97" i="1"/>
  <c r="J97" i="1" s="1"/>
  <c r="H96" i="1"/>
  <c r="J96" i="1" s="1"/>
  <c r="H95" i="1"/>
  <c r="J95" i="1" s="1"/>
  <c r="H94" i="1"/>
  <c r="J94" i="1" s="1"/>
  <c r="H93" i="1"/>
  <c r="J93" i="1" s="1"/>
  <c r="H89" i="1"/>
  <c r="J89" i="1" s="1"/>
  <c r="H86" i="1"/>
  <c r="J86" i="1" s="1"/>
  <c r="H83" i="1"/>
  <c r="J83" i="1" s="1"/>
  <c r="H82" i="1"/>
  <c r="J82" i="1" s="1"/>
  <c r="H81" i="1"/>
  <c r="J81" i="1" s="1"/>
  <c r="H80" i="1"/>
  <c r="J80" i="1" s="1"/>
  <c r="H79" i="1"/>
  <c r="J79" i="1" s="1"/>
  <c r="H78" i="1"/>
  <c r="J78" i="1" s="1"/>
  <c r="H77" i="1"/>
  <c r="J77" i="1" s="1"/>
  <c r="H76" i="1"/>
  <c r="J76" i="1" s="1"/>
  <c r="H75" i="1"/>
  <c r="J75" i="1" s="1"/>
  <c r="H74" i="1"/>
  <c r="J74" i="1" s="1"/>
  <c r="H72" i="1"/>
  <c r="J72" i="1" s="1"/>
  <c r="H71" i="1"/>
  <c r="J71" i="1" s="1"/>
  <c r="H70" i="1"/>
  <c r="J70" i="1" s="1"/>
  <c r="H69" i="1"/>
  <c r="J69" i="1" s="1"/>
  <c r="H68" i="1"/>
  <c r="J68" i="1" s="1"/>
  <c r="H67" i="1"/>
  <c r="J67" i="1" s="1"/>
  <c r="H66" i="1"/>
  <c r="J66" i="1" s="1"/>
  <c r="H65" i="1"/>
  <c r="J65" i="1" s="1"/>
  <c r="H64" i="1"/>
  <c r="J64" i="1" s="1"/>
  <c r="H63" i="1"/>
  <c r="J63" i="1" s="1"/>
  <c r="H62" i="1"/>
  <c r="J62" i="1" s="1"/>
  <c r="H61" i="1"/>
  <c r="J61" i="1" s="1"/>
  <c r="H60" i="1"/>
  <c r="J60" i="1" s="1"/>
  <c r="H58" i="1"/>
  <c r="J58" i="1" s="1"/>
  <c r="H57" i="1"/>
  <c r="J57" i="1" s="1"/>
  <c r="H56" i="1"/>
  <c r="J56" i="1" s="1"/>
  <c r="H55" i="1"/>
  <c r="J55" i="1" s="1"/>
  <c r="H54" i="1"/>
  <c r="J54" i="1" s="1"/>
  <c r="H53" i="1"/>
  <c r="J53" i="1" s="1"/>
  <c r="H52" i="1"/>
  <c r="J52" i="1" s="1"/>
  <c r="H51" i="1"/>
  <c r="J51" i="1" s="1"/>
  <c r="H50" i="1"/>
  <c r="J50" i="1" s="1"/>
  <c r="H49" i="1"/>
  <c r="J49" i="1" s="1"/>
  <c r="H48" i="1"/>
  <c r="J48" i="1" s="1"/>
  <c r="H47" i="1"/>
  <c r="J47" i="1" s="1"/>
  <c r="H46" i="1"/>
  <c r="J46" i="1" s="1"/>
  <c r="H45" i="1"/>
  <c r="J45" i="1" s="1"/>
  <c r="H44" i="1"/>
  <c r="J44" i="1" s="1"/>
  <c r="H43" i="1"/>
  <c r="J43" i="1" s="1"/>
  <c r="H42" i="1"/>
  <c r="J42" i="1" s="1"/>
  <c r="H41" i="1"/>
  <c r="J41" i="1" s="1"/>
  <c r="H40" i="1"/>
  <c r="J40" i="1" s="1"/>
  <c r="H39" i="1"/>
  <c r="J39" i="1" s="1"/>
  <c r="H38" i="1"/>
  <c r="J38" i="1" s="1"/>
  <c r="H37" i="1"/>
  <c r="J37" i="1" s="1"/>
  <c r="H36" i="1"/>
  <c r="J36" i="1" s="1"/>
  <c r="H35" i="1"/>
  <c r="J35" i="1" s="1"/>
  <c r="H34" i="1"/>
  <c r="J34" i="1" s="1"/>
  <c r="H32" i="1"/>
  <c r="J32" i="1" s="1"/>
  <c r="H31" i="1"/>
  <c r="J31" i="1" s="1"/>
  <c r="H30" i="1"/>
  <c r="J30" i="1" s="1"/>
  <c r="H29" i="1"/>
  <c r="J29" i="1" s="1"/>
  <c r="H28" i="1"/>
  <c r="J28" i="1" s="1"/>
  <c r="H27" i="1"/>
  <c r="J27" i="1" s="1"/>
  <c r="H26" i="1"/>
  <c r="J26" i="1" s="1"/>
  <c r="H25" i="1"/>
  <c r="J25" i="1" s="1"/>
  <c r="H24" i="1"/>
  <c r="J24" i="1" s="1"/>
  <c r="H23" i="1"/>
  <c r="J23" i="1" s="1"/>
  <c r="H22" i="1"/>
  <c r="J22" i="1" s="1"/>
  <c r="H21" i="1"/>
  <c r="J21" i="1" s="1"/>
  <c r="H20" i="1"/>
  <c r="J20" i="1" s="1"/>
  <c r="H19" i="1"/>
  <c r="J19" i="1" s="1"/>
  <c r="H18" i="1"/>
  <c r="J18" i="1" s="1"/>
  <c r="H17" i="1"/>
  <c r="J17" i="1" s="1"/>
  <c r="H16" i="1"/>
  <c r="J16" i="1" s="1"/>
  <c r="H15" i="1"/>
  <c r="J15" i="1" s="1"/>
  <c r="H14" i="1"/>
  <c r="J14" i="1" s="1"/>
  <c r="H13" i="1"/>
  <c r="J13" i="1" s="1"/>
  <c r="H12" i="1"/>
  <c r="J12" i="1" s="1"/>
  <c r="H11" i="1"/>
  <c r="J11" i="1" s="1"/>
  <c r="H10" i="1"/>
  <c r="J10" i="1" s="1"/>
  <c r="H9" i="1"/>
  <c r="J9" i="1" s="1"/>
  <c r="H8" i="1"/>
  <c r="J8" i="1" s="1"/>
  <c r="H7" i="1"/>
  <c r="J7" i="1" s="1"/>
  <c r="H6" i="1"/>
  <c r="J6" i="1" s="1"/>
  <c r="H5" i="1"/>
  <c r="J5" i="1" s="1"/>
  <c r="H4" i="1"/>
  <c r="J4" i="1" s="1"/>
  <c r="J883" i="1" l="1"/>
  <c r="J975" i="1" s="1"/>
</calcChain>
</file>

<file path=xl/sharedStrings.xml><?xml version="1.0" encoding="utf-8"?>
<sst xmlns="http://schemas.openxmlformats.org/spreadsheetml/2006/main" count="2009" uniqueCount="947">
  <si>
    <t>Una Bottega di Rione</t>
  </si>
  <si>
    <t>www.unabottegadirione.it</t>
  </si>
  <si>
    <t>Tel 0341 363349</t>
  </si>
  <si>
    <t>Descrizione prodotto</t>
  </si>
  <si>
    <t>Peso</t>
  </si>
  <si>
    <t>Pz/Crt</t>
  </si>
  <si>
    <t>IVA</t>
  </si>
  <si>
    <t>Q.tà</t>
  </si>
  <si>
    <t>Prezzo</t>
  </si>
  <si>
    <t>Importo</t>
  </si>
  <si>
    <t>Colonna1</t>
  </si>
  <si>
    <t>Colonna2</t>
  </si>
  <si>
    <t>350 g</t>
  </si>
  <si>
    <t xml:space="preserve"> </t>
  </si>
  <si>
    <t>Riso Bianco Apollo</t>
  </si>
  <si>
    <t>500 g</t>
  </si>
  <si>
    <t>1 kg</t>
  </si>
  <si>
    <t>Riso Bianco Dellarole</t>
  </si>
  <si>
    <t>Riso Bianco Rosa Marchetti</t>
  </si>
  <si>
    <t>Riso Bianco Rosa Marchetti (Garlanda)</t>
  </si>
  <si>
    <t>850 g</t>
  </si>
  <si>
    <t>Riso Bianco Sant'Andrea</t>
  </si>
  <si>
    <t>25 kg</t>
  </si>
  <si>
    <t>Riso Bianco Originario Chinese</t>
  </si>
  <si>
    <t>20 kg</t>
  </si>
  <si>
    <t>5 kg</t>
  </si>
  <si>
    <t xml:space="preserve"> 5 kg</t>
  </si>
  <si>
    <t xml:space="preserve"> 4 kg</t>
  </si>
  <si>
    <t>Riso Integrale Apollo</t>
  </si>
  <si>
    <t>Riso Integrale Bertone</t>
  </si>
  <si>
    <t>Riso Integrale Pierrot</t>
  </si>
  <si>
    <t>Riso Integrale Dellarole</t>
  </si>
  <si>
    <t>Riso Integrale Maratelli</t>
  </si>
  <si>
    <t>Riso Integrale Originario Chinese</t>
  </si>
  <si>
    <t>Riso Integrale Rosa Marchetti</t>
  </si>
  <si>
    <t>Riso Integrale Rosa Marchetti (Garlanda)</t>
  </si>
  <si>
    <t>Riso Integrale Sant'Andrea</t>
  </si>
  <si>
    <t>Riso Integrale Vialone nero</t>
  </si>
  <si>
    <t>4 kg</t>
  </si>
  <si>
    <t>Riso Semintegrale Apollo</t>
  </si>
  <si>
    <t>Riso Semintegrale Dellarole</t>
  </si>
  <si>
    <t>Riso Semintegrale Originario Chinese</t>
  </si>
  <si>
    <t>Riso Semintegrale Rosa Marchetti</t>
  </si>
  <si>
    <t>Riso Semintegrale Rosa Marchetti (Garlanda)</t>
  </si>
  <si>
    <t>Riso Semintegrale Sant'Andrea</t>
  </si>
  <si>
    <t>CEREALI</t>
  </si>
  <si>
    <t>Avena decorticata</t>
  </si>
  <si>
    <t>Cus Cus</t>
  </si>
  <si>
    <t>Grano saraceno decorticato</t>
  </si>
  <si>
    <t>Miglio decorticato</t>
  </si>
  <si>
    <t>Miglio decorticato (Garlanda)</t>
  </si>
  <si>
    <t>Segale</t>
  </si>
  <si>
    <t>Orzo decorticato</t>
  </si>
  <si>
    <t>Orzo perlato</t>
  </si>
  <si>
    <t>Fiocchi di avena</t>
  </si>
  <si>
    <t>Fiocchi di orzo</t>
  </si>
  <si>
    <t>125 g</t>
  </si>
  <si>
    <t>180 g</t>
  </si>
  <si>
    <t>Soffiati di riso integrale</t>
  </si>
  <si>
    <t>Soffiati di riso al cacao</t>
  </si>
  <si>
    <t>Soffiati di riso caramellati</t>
  </si>
  <si>
    <t>Gallette di riso integrale</t>
  </si>
  <si>
    <t>80 g</t>
  </si>
  <si>
    <t>Gallette di riso integrale s/sale</t>
  </si>
  <si>
    <t>Gallette di riso e miglio</t>
  </si>
  <si>
    <t>Gallette di riso e grano saraceno</t>
  </si>
  <si>
    <t>Gallette di riso e sesamo</t>
  </si>
  <si>
    <t>Virgole di riso</t>
  </si>
  <si>
    <t>100 g</t>
  </si>
  <si>
    <t>250 g</t>
  </si>
  <si>
    <t>Fusilloni di avena</t>
  </si>
  <si>
    <t>Strozzapreti di avena</t>
  </si>
  <si>
    <t>Maccheroni di grano saraceno</t>
  </si>
  <si>
    <t>Pizzoccheri di grano saraceno</t>
  </si>
  <si>
    <t>Soba di grano saraceno</t>
  </si>
  <si>
    <t>200 g</t>
  </si>
  <si>
    <t>Spaghetti di grano saraceno</t>
  </si>
  <si>
    <t>Fusilli di mais</t>
  </si>
  <si>
    <t>Strozzapreti di mais</t>
  </si>
  <si>
    <t>Fusilli di orzo</t>
  </si>
  <si>
    <t>Pastina Chicchini di riso</t>
  </si>
  <si>
    <t xml:space="preserve">Fusilli di riso                        </t>
  </si>
  <si>
    <t>Gnocchetti di riso</t>
  </si>
  <si>
    <t>Gnocchetti di riso (Garlanda)</t>
  </si>
  <si>
    <t>450 g</t>
  </si>
  <si>
    <t>Maccheroni di riso</t>
  </si>
  <si>
    <t>400 g</t>
  </si>
  <si>
    <t>Maccheroni di riso (Garlanda)</t>
  </si>
  <si>
    <t>Penne di riso</t>
  </si>
  <si>
    <t>Penne di riso (Garlanda)</t>
  </si>
  <si>
    <t>Spaghetti di riso (Garlanda)</t>
  </si>
  <si>
    <t>300 g</t>
  </si>
  <si>
    <t>Spaghettini di riso integrale</t>
  </si>
  <si>
    <t>P.FRESCA</t>
  </si>
  <si>
    <t>Olive da friggere ripiene di seitan</t>
  </si>
  <si>
    <t>Panzerotti rustici con seitan</t>
  </si>
  <si>
    <t>Panzerotto rustico con girasole</t>
  </si>
  <si>
    <t>Ravioli con ceci</t>
  </si>
  <si>
    <t>Ravioli con fagioli azuki</t>
  </si>
  <si>
    <t>Tortellini con ceci</t>
  </si>
  <si>
    <t>Tortellini con seitan</t>
  </si>
  <si>
    <t>PASTE DI SEMOLA DI GRANO DURO</t>
  </si>
  <si>
    <t>Farfalle di semola di GD</t>
  </si>
  <si>
    <t>Sfoglia di GD per lasagne</t>
  </si>
  <si>
    <t>Busiata di semola di GD (Minardo)</t>
  </si>
  <si>
    <t>3 kg</t>
  </si>
  <si>
    <t>Fusilli di semola di GD</t>
  </si>
  <si>
    <t>Gemelli di semola di GD (Minardo)</t>
  </si>
  <si>
    <t>Mezze penne di semola (Minardo)</t>
  </si>
  <si>
    <t>Penne di semola di GD</t>
  </si>
  <si>
    <t>Penne di semola di GD (Minardo)</t>
  </si>
  <si>
    <t>Rigatoncini di semola di GD (Minardo)</t>
  </si>
  <si>
    <t>Strozzapreti di semola di GD</t>
  </si>
  <si>
    <t>Bucatini di semola di GD</t>
  </si>
  <si>
    <t>Busiata lunga di semola di GD (Minardo)</t>
  </si>
  <si>
    <t>Calamarata di semola di GD (Minardo)</t>
  </si>
  <si>
    <t>Capellini di semola di GD</t>
  </si>
  <si>
    <t>Conchiglie di semola di GD</t>
  </si>
  <si>
    <t>Conchigliette di semola di GD</t>
  </si>
  <si>
    <t>Corallini di semola di GD (Minardo)</t>
  </si>
  <si>
    <t>Ditali lisci di semola di GD (Minardo)</t>
  </si>
  <si>
    <t>Filini di semola di GD (Minardo)</t>
  </si>
  <si>
    <t>Fregula di semola di GD (Minardo)</t>
  </si>
  <si>
    <t>Fusilli di semola di GD (Minardo)</t>
  </si>
  <si>
    <t>Gramigne di semola di GD (Minardo)</t>
  </si>
  <si>
    <t>Linguine di semola di GD</t>
  </si>
  <si>
    <t>Linguine di semola di GD (Minardo)</t>
  </si>
  <si>
    <t>Lumache di semola (Minardo)</t>
  </si>
  <si>
    <t>Maccheroni lisci di semola (Minardo)</t>
  </si>
  <si>
    <t>Orecchiette di semola di GD</t>
  </si>
  <si>
    <t>Paccheri di semola di GD (Minardo)</t>
  </si>
  <si>
    <t>Pappardelle di semola di GD (Minardo)</t>
  </si>
  <si>
    <t>Quadrucci di semola di GD (Minardo)</t>
  </si>
  <si>
    <t>Reginette di semola (Minardo)</t>
  </si>
  <si>
    <t>Rigatoni di semola di GD (Minardo)</t>
  </si>
  <si>
    <t>Spaghetti di semola di GD</t>
  </si>
  <si>
    <t>Spaghetti di semola di GD (Minardo)</t>
  </si>
  <si>
    <t>Spaghettini di semola di GD (Minardo)</t>
  </si>
  <si>
    <t>Spaghettoni di semola di GD (Minardo)</t>
  </si>
  <si>
    <t>Spezzati di semola di GD (Minardo)</t>
  </si>
  <si>
    <t>Stelline di semola di GD (Minardo)</t>
  </si>
  <si>
    <t>Tagliatelle di semola di GD (Minardo)</t>
  </si>
  <si>
    <t>Tortiglioni di semola di GD</t>
  </si>
  <si>
    <t>Tortiglioni di semola di GD (Minardo)</t>
  </si>
  <si>
    <t>Tubetti di semola di GD (Minardo)</t>
  </si>
  <si>
    <t>PASTE  INTEGRALI</t>
  </si>
  <si>
    <t>Busiata integrali di GD</t>
  </si>
  <si>
    <t>Fusilli integrali di GD</t>
  </si>
  <si>
    <t>Gemelli integrali di GD (Minardo)</t>
  </si>
  <si>
    <t>Penne integrali di GD</t>
  </si>
  <si>
    <t>Penne integrali di GD (Minardo)</t>
  </si>
  <si>
    <t>Rigatoncini integrali di GD (Minardo)</t>
  </si>
  <si>
    <t>Strozzapreti integrali di GD</t>
  </si>
  <si>
    <t>Busiata integrale di GD (Minardo)</t>
  </si>
  <si>
    <t>Chicchini integrali di GD</t>
  </si>
  <si>
    <t>Corallini integrali di GD (Minardo)</t>
  </si>
  <si>
    <t>Fusilli integrali di GD (Minardo)</t>
  </si>
  <si>
    <t>Gramigne integrali di GD (Minardo)</t>
  </si>
  <si>
    <t>Linguine integrali di GD</t>
  </si>
  <si>
    <t>Linguine integrali di GD (Minardo)</t>
  </si>
  <si>
    <t>Lumache integrali di GD (Minardo)</t>
  </si>
  <si>
    <t>Quadrucci integrali di GD (Minardo)</t>
  </si>
  <si>
    <t>Spaghetti integrali di GD</t>
  </si>
  <si>
    <t>Spaghetti integrali di GD (Minardo)</t>
  </si>
  <si>
    <t>Stelline integrali di GD (Minardo)</t>
  </si>
  <si>
    <t>Tagliatelle integrali di GD (Minardo)</t>
  </si>
  <si>
    <t>Tortiglioni integrali di GD</t>
  </si>
  <si>
    <t>Tortiglioni integrali di GD (Minardo)</t>
  </si>
  <si>
    <t>Tubetti integrali di GD (Minardo)</t>
  </si>
  <si>
    <t>FARINE</t>
  </si>
  <si>
    <t>Farina di avena</t>
  </si>
  <si>
    <t>Farina di GT integrale</t>
  </si>
  <si>
    <t>Farina di GT tipo 2</t>
  </si>
  <si>
    <t>Farina di GT tipo 1</t>
  </si>
  <si>
    <t>Farina di GT tipo 0</t>
  </si>
  <si>
    <t>2,5 kg</t>
  </si>
  <si>
    <t>Farina di GT tipo0</t>
  </si>
  <si>
    <t>Farina di GD tipo 2 Timilia</t>
  </si>
  <si>
    <t>Farina di GD tipo 2 Russello</t>
  </si>
  <si>
    <t>Semola rimacinata di GD</t>
  </si>
  <si>
    <t>Farina di mais rosso</t>
  </si>
  <si>
    <t>Farina di riso (Garlanda)</t>
  </si>
  <si>
    <t>Farina di riso int. Precotta</t>
  </si>
  <si>
    <t>Farina di ceci bianchi</t>
  </si>
  <si>
    <t>LEGUMI SECCHI</t>
  </si>
  <si>
    <t>Ceci bianchi</t>
  </si>
  <si>
    <t>Ceci neri</t>
  </si>
  <si>
    <t>Cicerchia decorticata</t>
  </si>
  <si>
    <t>Fagioli azuki</t>
  </si>
  <si>
    <t>Fagioli borlotti</t>
  </si>
  <si>
    <t>Fagioli cannellini</t>
  </si>
  <si>
    <t>Fagioli dall'occhio</t>
  </si>
  <si>
    <t>Fagioli dall'occhio (Garlanda)</t>
  </si>
  <si>
    <t>Fagioli neri</t>
  </si>
  <si>
    <t>Fagioli rossi</t>
  </si>
  <si>
    <t>Lenticchie</t>
  </si>
  <si>
    <t>Lenticchie rosse decorticate</t>
  </si>
  <si>
    <t>Piselli decorticati</t>
  </si>
  <si>
    <t>Lenticchie rosse decorticate (Frutti)</t>
  </si>
  <si>
    <t>LEGUMI LESSATI</t>
  </si>
  <si>
    <t>Azuki</t>
  </si>
  <si>
    <t>Ceci bianchi lessati</t>
  </si>
  <si>
    <t>Ceci neri lessati</t>
  </si>
  <si>
    <t>Cicerchia lessata</t>
  </si>
  <si>
    <t>Fagioli azuki lessati</t>
  </si>
  <si>
    <t>Fagioli borlotti lessati</t>
  </si>
  <si>
    <t>Fagioli cannellini lessati</t>
  </si>
  <si>
    <t>Fagioli neri lessati</t>
  </si>
  <si>
    <t>Fagioli rossi lessati</t>
  </si>
  <si>
    <t>ALGHE</t>
  </si>
  <si>
    <t>Alga Kanten - Agar agar (in fiocchi)</t>
  </si>
  <si>
    <t>16 g</t>
  </si>
  <si>
    <t>Alga Kunbu - Kombu</t>
  </si>
  <si>
    <t>50 g</t>
  </si>
  <si>
    <t>Alga Qundaicai - Wakame</t>
  </si>
  <si>
    <t>Alga Haitai - Nori in fogli</t>
  </si>
  <si>
    <t>25 g</t>
  </si>
  <si>
    <t>Alga Haitai - Nori in fiocchi</t>
  </si>
  <si>
    <t xml:space="preserve"> MISO</t>
  </si>
  <si>
    <t>Miso di orzo e ceci italiano</t>
  </si>
  <si>
    <t>Miso di orzo e soia italiano</t>
  </si>
  <si>
    <t>Miso di riso e borlotti</t>
  </si>
  <si>
    <t>Miso di riso e fagioli neri</t>
  </si>
  <si>
    <t>Miso di riso e ceci italiano</t>
  </si>
  <si>
    <t>Miso di riso e soia italiano</t>
  </si>
  <si>
    <t>Miso di riso e cannellini italiano</t>
  </si>
  <si>
    <t>Miso di miglio e ceci italiano</t>
  </si>
  <si>
    <t>Miso di miglio e soia italiano</t>
  </si>
  <si>
    <t>MACROBIOTICI</t>
  </si>
  <si>
    <t xml:space="preserve">Kudzu                                    </t>
  </si>
  <si>
    <t xml:space="preserve">Mochi                                   </t>
  </si>
  <si>
    <t>Polvere di radice di Lotus</t>
  </si>
  <si>
    <t>Polvere Dentie</t>
  </si>
  <si>
    <t>Radice di zenzero essiccata</t>
  </si>
  <si>
    <t>Radice di zenzero in polvere</t>
  </si>
  <si>
    <t>40 g</t>
  </si>
  <si>
    <t>Yanzimei - Umeboshi</t>
  </si>
  <si>
    <t>90 g</t>
  </si>
  <si>
    <t>Jiangyou - Shoyu</t>
  </si>
  <si>
    <t>1 l</t>
  </si>
  <si>
    <t>250 ml</t>
  </si>
  <si>
    <t>Wandadou Jiangyou - Tamari</t>
  </si>
  <si>
    <t>Seitan</t>
  </si>
  <si>
    <t>Ragù di seitan</t>
  </si>
  <si>
    <t>260 g</t>
  </si>
  <si>
    <t>Takuan</t>
  </si>
  <si>
    <t>Tekka</t>
  </si>
  <si>
    <t>ITTICI E CACCIAGIONE</t>
  </si>
  <si>
    <t>130 g</t>
  </si>
  <si>
    <t>Filetti di sgombro in olio e.v. di oliva</t>
  </si>
  <si>
    <t>Filetti di sgombro al naturale</t>
  </si>
  <si>
    <t>370 g</t>
  </si>
  <si>
    <t>150 g</t>
  </si>
  <si>
    <t>170 g</t>
  </si>
  <si>
    <t>ZUPPE</t>
  </si>
  <si>
    <t>Zuppa di borlottti</t>
  </si>
  <si>
    <t>270 g</t>
  </si>
  <si>
    <t>Zuppa di ceci</t>
  </si>
  <si>
    <t>Zuppa di lenticchie</t>
  </si>
  <si>
    <t>ACETI</t>
  </si>
  <si>
    <t>Aceto di mele</t>
  </si>
  <si>
    <t>750 ml</t>
  </si>
  <si>
    <t>Aceto di riso</t>
  </si>
  <si>
    <t>AROMI</t>
  </si>
  <si>
    <t>Alloro</t>
  </si>
  <si>
    <t>20 g</t>
  </si>
  <si>
    <t>Origano</t>
  </si>
  <si>
    <t>15 g</t>
  </si>
  <si>
    <t>Rosmarino</t>
  </si>
  <si>
    <t>22 g</t>
  </si>
  <si>
    <t>Salvia</t>
  </si>
  <si>
    <t>8 g</t>
  </si>
  <si>
    <t>Timo</t>
  </si>
  <si>
    <t>CARC,CAPP,CIP</t>
  </si>
  <si>
    <t>Carciofi al naturale</t>
  </si>
  <si>
    <t>Capperi in salamoia</t>
  </si>
  <si>
    <t>Capperi sotto sale</t>
  </si>
  <si>
    <t>Capperi sotto sale di Pantelleria</t>
  </si>
  <si>
    <t>Cipolla sott'olio e.v. di oliva</t>
  </si>
  <si>
    <t xml:space="preserve"> PASTE e PESTI</t>
  </si>
  <si>
    <t>Pasta di capperi</t>
  </si>
  <si>
    <t>Pasta di carciofi</t>
  </si>
  <si>
    <t>Pesto di cavolo  siciliano</t>
  </si>
  <si>
    <t>Pesto di cavolo sparacello</t>
  </si>
  <si>
    <t>Pasta di olive nere</t>
  </si>
  <si>
    <t>190 g</t>
  </si>
  <si>
    <t>Pasta di olive verdi</t>
  </si>
  <si>
    <t>550 g</t>
  </si>
  <si>
    <t>Pesto di cavolo cappuccio</t>
  </si>
  <si>
    <t>Pesto di cavolo verza</t>
  </si>
  <si>
    <t>Pasta di semi di girasole</t>
  </si>
  <si>
    <t>Pasta di semi di sesamo italiano</t>
  </si>
  <si>
    <t>Pasta di semi di sesamo nero</t>
  </si>
  <si>
    <t>Pesto al finocchietto selvatico</t>
  </si>
  <si>
    <t>Pesto al pistacchio (I Frutti del Sole)</t>
  </si>
  <si>
    <t>INSALATINI</t>
  </si>
  <si>
    <t>Insalatini di cappuccio</t>
  </si>
  <si>
    <t>950 g</t>
  </si>
  <si>
    <t>Insalatini di cappuccio e carota</t>
  </si>
  <si>
    <t>Insalatini di cappuccio e cipolla</t>
  </si>
  <si>
    <t>Insalatini di cappuccio e mela</t>
  </si>
  <si>
    <t>Olio di semi di girasole (I Frutti del Sole)</t>
  </si>
  <si>
    <t>Olio extravergine di oliva (Arkè)</t>
  </si>
  <si>
    <t>5 l</t>
  </si>
  <si>
    <t>Olio extravergine di oliva (per frittura) in latta</t>
  </si>
  <si>
    <t>Olio extravergine di oliva</t>
  </si>
  <si>
    <t>500 ml</t>
  </si>
  <si>
    <t>Olio di mandorle</t>
  </si>
  <si>
    <t>Olio di semi di sesamo non raffinato</t>
  </si>
  <si>
    <t>600 g</t>
  </si>
  <si>
    <t>Olive Leccino in salamoia</t>
  </si>
  <si>
    <t>1,8 kg</t>
  </si>
  <si>
    <t>Olive Leccino denocciolate in salamoia</t>
  </si>
  <si>
    <t>480 g</t>
  </si>
  <si>
    <t>1,5 kg</t>
  </si>
  <si>
    <t>Olive nere in salamoia</t>
  </si>
  <si>
    <t>2 kg</t>
  </si>
  <si>
    <t>380 g</t>
  </si>
  <si>
    <t>SALE</t>
  </si>
  <si>
    <t>Sale marino integrale fino</t>
  </si>
  <si>
    <t>Sale marino integrale grosso</t>
  </si>
  <si>
    <t>Sale marino integrale misto</t>
  </si>
  <si>
    <t>10 kg</t>
  </si>
  <si>
    <t>SEMI</t>
  </si>
  <si>
    <t>Semi di girasole italiani decorticati</t>
  </si>
  <si>
    <t>Semi di sesamo italiani</t>
  </si>
  <si>
    <t>Salatini di riso al sesamo</t>
  </si>
  <si>
    <t>60 g</t>
  </si>
  <si>
    <t>Tarallini</t>
  </si>
  <si>
    <t>Tarallini al finocchietto</t>
  </si>
  <si>
    <t>Tarallini all'origano</t>
  </si>
  <si>
    <t>30 g</t>
  </si>
  <si>
    <t>PRODOTTI DA FORNO DOLCI</t>
  </si>
  <si>
    <t>Biscotti integrali</t>
  </si>
  <si>
    <t>Ciambelline all'uvetta</t>
  </si>
  <si>
    <t>Cuoricini di riso</t>
  </si>
  <si>
    <t>Fiori di miglio</t>
  </si>
  <si>
    <t>Fiori di saraceno</t>
  </si>
  <si>
    <t>Frollini all'arancia</t>
  </si>
  <si>
    <t>Frollini al limone</t>
  </si>
  <si>
    <t>Frollini al cacao senza glutine</t>
  </si>
  <si>
    <t>Frollini con granella di nocciole senza glutine</t>
  </si>
  <si>
    <t>Tronchetti al cioccolato</t>
  </si>
  <si>
    <t>Fette biscottate con succo d'uva</t>
  </si>
  <si>
    <t>Fette biscottate integrali</t>
  </si>
  <si>
    <t>Fette biscottate all'uvetta</t>
  </si>
  <si>
    <t>Dolce di Natale al cioccolato</t>
  </si>
  <si>
    <t>Dolce di Natale con canditi e uvetta</t>
  </si>
  <si>
    <t>FRUTTA SECCA E  DISIDRATATA</t>
  </si>
  <si>
    <t>Canditi di arance al miele</t>
  </si>
  <si>
    <t>Canditi di limone al miele</t>
  </si>
  <si>
    <t>Uva sultanina</t>
  </si>
  <si>
    <t>12,5 kg</t>
  </si>
  <si>
    <t>Farina di mandorle (I Frutti del Sole)</t>
  </si>
  <si>
    <t>Mandorle pelate</t>
  </si>
  <si>
    <t>Mandorle pelate (I Frutti del Sole)</t>
  </si>
  <si>
    <t>Mandorle sgusciate (I Frutti del Sole)</t>
  </si>
  <si>
    <t>Granella di nocciole</t>
  </si>
  <si>
    <t>Nocciole tostate</t>
  </si>
  <si>
    <t>Prugne secche senza nocciolo</t>
  </si>
  <si>
    <t>Pasta di mandorle (I Frutti del Sole)</t>
  </si>
  <si>
    <t>Pasta di mandorle</t>
  </si>
  <si>
    <t>Pasta di nocciole</t>
  </si>
  <si>
    <t>Pistacchi</t>
  </si>
  <si>
    <t>Crema di pistacchi</t>
  </si>
  <si>
    <t>220 g</t>
  </si>
  <si>
    <t>Fiocchi di castagne</t>
  </si>
  <si>
    <t>Mandorle in guscio -vendita sfuso-</t>
  </si>
  <si>
    <t>Nocciole in guscio -vendita sfuso-</t>
  </si>
  <si>
    <t>Noci in guscio  -vendita sfuso-</t>
  </si>
  <si>
    <t>Composta di albicocche</t>
  </si>
  <si>
    <t>Composta di arance con zucchero di canna</t>
  </si>
  <si>
    <t>Composta di ciliegie</t>
  </si>
  <si>
    <t>Composta di fragole</t>
  </si>
  <si>
    <t>Composta di mele</t>
  </si>
  <si>
    <t>Composta di mirtilli selvatici con malto</t>
  </si>
  <si>
    <t>210 g</t>
  </si>
  <si>
    <t>580 g</t>
  </si>
  <si>
    <t>1,7 kg</t>
  </si>
  <si>
    <t xml:space="preserve">Composta di mirtilli  </t>
  </si>
  <si>
    <t>Composta di mirtilli e ribes</t>
  </si>
  <si>
    <t>Composta di pere</t>
  </si>
  <si>
    <t>Composta di pesche</t>
  </si>
  <si>
    <t>Conserva di susine</t>
  </si>
  <si>
    <t>390 g</t>
  </si>
  <si>
    <t>760 g</t>
  </si>
  <si>
    <t>3,4 kg</t>
  </si>
  <si>
    <t>Pesche sciroppate</t>
  </si>
  <si>
    <t>Purea finissima di mela</t>
  </si>
  <si>
    <t>Purea finissima di mirtillo e mela</t>
  </si>
  <si>
    <t>Purea finissima di pera e mela</t>
  </si>
  <si>
    <t>SUCCHI</t>
  </si>
  <si>
    <t>Succo di mele antiche</t>
  </si>
  <si>
    <t>Succo di mele</t>
  </si>
  <si>
    <t>Succo di pere</t>
  </si>
  <si>
    <t>Estratto di mirtillo</t>
  </si>
  <si>
    <t>200 ml</t>
  </si>
  <si>
    <t>Succo di albicocche e mele</t>
  </si>
  <si>
    <t>Succo di mele e mele</t>
  </si>
  <si>
    <t>Succo di mirtillo</t>
  </si>
  <si>
    <t>Succo di pere e mele</t>
  </si>
  <si>
    <t>Succo di pesche e mele</t>
  </si>
  <si>
    <t>Spremuta di arance rosse</t>
  </si>
  <si>
    <t>720 ml</t>
  </si>
  <si>
    <t>Succo d'uva</t>
  </si>
  <si>
    <t xml:space="preserve"> TE, TISANE</t>
  </si>
  <si>
    <t>Te Sencha</t>
  </si>
  <si>
    <t>Te Hojicha (te verde tostato)</t>
  </si>
  <si>
    <t>Te Bancha al limone</t>
  </si>
  <si>
    <t>Te Bancha mela e zenzero</t>
  </si>
  <si>
    <t>Tisana depurans</t>
  </si>
  <si>
    <t>Tisana rilassante</t>
  </si>
  <si>
    <t>Camomilla in filtri</t>
  </si>
  <si>
    <t>Tisana echinacea alpina in filtri</t>
  </si>
  <si>
    <t>Tisana limone e zenzero in filtri</t>
  </si>
  <si>
    <t>Tisana liquirizia in filtri</t>
  </si>
  <si>
    <t>Tisana tarassaco e spirea in filtri</t>
  </si>
  <si>
    <t>Tisana drenante con riso</t>
  </si>
  <si>
    <t>45 g</t>
  </si>
  <si>
    <t>Tisana depurativa con avena</t>
  </si>
  <si>
    <t>Tisana tonificante con grano saraceno</t>
  </si>
  <si>
    <t>Tisana digestiva con miglio</t>
  </si>
  <si>
    <t>Tisana espettorante con orzo</t>
  </si>
  <si>
    <t>ACQUA,BEVANDE, CAFFè D'ORZO</t>
  </si>
  <si>
    <t>Acqua oligominerale Castello</t>
  </si>
  <si>
    <t xml:space="preserve">Bevanda di avena    </t>
  </si>
  <si>
    <t>Bevanda di riso integrale (in vetro)</t>
  </si>
  <si>
    <t>Bevanda di riso integrale al cacao (in vetro)</t>
  </si>
  <si>
    <t>Bevanda di riso e mandorle</t>
  </si>
  <si>
    <t>Bevanda di riso e nocciole</t>
  </si>
  <si>
    <t>Orzo solubile</t>
  </si>
  <si>
    <t>85 g</t>
  </si>
  <si>
    <t>Caffe Yannoh</t>
  </si>
  <si>
    <t>Orzo tostato e macinato</t>
  </si>
  <si>
    <t>BIRRA, SPUMANTE, AMARI</t>
  </si>
  <si>
    <t>Birra al riso (Garlanda)</t>
  </si>
  <si>
    <t>330 ml</t>
  </si>
  <si>
    <t>Birra Kingen Hell</t>
  </si>
  <si>
    <t>Amaro alle erbe</t>
  </si>
  <si>
    <t>Liquore al carciofo</t>
  </si>
  <si>
    <t>Liquore al te verde</t>
  </si>
  <si>
    <t>Asti Di Michela (Torelli)</t>
  </si>
  <si>
    <t>Moscato D'Asti San Grod (Canelli)</t>
  </si>
  <si>
    <t>Spumante Vensamè Ancestrale bio (Santa Lucia) (senza solfiti aggiunti)</t>
  </si>
  <si>
    <t>Vino Bianco Rubicone (Tenuta Santa Lucia)</t>
  </si>
  <si>
    <t>Vino Bianco DOCG Albarara (Tenuta Santa Lucia)</t>
  </si>
  <si>
    <t>Vino Bianco Album</t>
  </si>
  <si>
    <t>Vino Bianco Falanghina (senza solfati aggiunti)</t>
  </si>
  <si>
    <t>Vino Bianco Fiano (Sarno)(Gaudi)(senza solfiti aggiunti)</t>
  </si>
  <si>
    <t>Vino Bianco Greco</t>
  </si>
  <si>
    <t>Vino Bianco (Galiardi) (senza solfiti aggiunti)</t>
  </si>
  <si>
    <t>Vino Bianco Trebbiano d'Abruzzo (Jasci)</t>
  </si>
  <si>
    <t>VINI ROSSI</t>
  </si>
  <si>
    <t>Vino Rosato frizzante (senza solfiti aggiunti)</t>
  </si>
  <si>
    <t>Vino Rosso Sangiovese (Tenuta Santa Lucia)</t>
  </si>
  <si>
    <t>Vino Rosso Aglianico (senza solfiti aggiunti)</t>
  </si>
  <si>
    <t>Vino Rosso Montepulciano d'Abruzzo (Jasci)</t>
  </si>
  <si>
    <t>Vino Rosso Montepulciano Poema (Jasci)</t>
  </si>
  <si>
    <t>Vino Rosso Rubrum</t>
  </si>
  <si>
    <t>DOLCIFICANTI</t>
  </si>
  <si>
    <t>Dao dolce di miglio</t>
  </si>
  <si>
    <t>Dao dolce di riso</t>
  </si>
  <si>
    <t>Sciroppo di riso bianco</t>
  </si>
  <si>
    <t>Malto di riso integrale -senza glutine-</t>
  </si>
  <si>
    <t>320 g</t>
  </si>
  <si>
    <t>Malto di miglio</t>
  </si>
  <si>
    <t>Malto di orzo</t>
  </si>
  <si>
    <t>700 g</t>
  </si>
  <si>
    <t>Miele di Arancio</t>
  </si>
  <si>
    <t>Miele di Cardo</t>
  </si>
  <si>
    <t>Miele di Castagno</t>
  </si>
  <si>
    <t>Miele di Tiglio</t>
  </si>
  <si>
    <t>Miele al Timo</t>
  </si>
  <si>
    <t>Miele Flora Alpina</t>
  </si>
  <si>
    <t>Miele Millefiori</t>
  </si>
  <si>
    <t>Zucchero di canna integrale (Dulcita)</t>
  </si>
  <si>
    <t>Zucchero di canna integrale (Mascobado)</t>
  </si>
  <si>
    <t xml:space="preserve"> CIOCCOLATO</t>
  </si>
  <si>
    <t>Carrube intere tostate</t>
  </si>
  <si>
    <t>Fave di cacao</t>
  </si>
  <si>
    <t>Cacao in polvere</t>
  </si>
  <si>
    <t>Gallette al cioccolato</t>
  </si>
  <si>
    <t>55 g</t>
  </si>
  <si>
    <t>Mandorle pralinate</t>
  </si>
  <si>
    <t>Mandorle ricoperte di cioccolato</t>
  </si>
  <si>
    <t>Nocciole ricoperte di cioccolato</t>
  </si>
  <si>
    <t>Monetine al cioccolato</t>
  </si>
  <si>
    <t>Cioccolatini con cuore di nocciola e carruba</t>
  </si>
  <si>
    <t>110 g</t>
  </si>
  <si>
    <t>Ovetto di cioccolato</t>
  </si>
  <si>
    <t>Cioccolato di Modica 70%</t>
  </si>
  <si>
    <t>Cioccolato di Modica con carruba</t>
  </si>
  <si>
    <t>Cioccolato di Modica con carruba e zenzero</t>
  </si>
  <si>
    <t>Cioccolato di Modica con scorza d'arancia</t>
  </si>
  <si>
    <t>Tavoletta di cioccolato fondente 75%</t>
  </si>
  <si>
    <t>Tavoletta di cioccolato fondente 85%</t>
  </si>
  <si>
    <t>Tavoletta di cioccolato fondente 65%</t>
  </si>
  <si>
    <t>Tavoletta di cioccolato fondente con nocciole</t>
  </si>
  <si>
    <t>65 g</t>
  </si>
  <si>
    <t>Tavoletta di cioccolato fondente con mandorle</t>
  </si>
  <si>
    <t>Tavoletta di pasta di cacao 100%</t>
  </si>
  <si>
    <t>Blocco di cioccolato fondente 65%</t>
  </si>
  <si>
    <t>Ciobacca - pasta di cioccolata</t>
  </si>
  <si>
    <t>195 g</t>
  </si>
  <si>
    <t>Keroba - Crema di nocciole e carruba</t>
  </si>
  <si>
    <t>Torrone friabile mandorle e miele</t>
  </si>
  <si>
    <t>Torrone friabile alle mandorle ricoperto di cioccolato</t>
  </si>
  <si>
    <t>Torrone friabile alle nocciole ricoperto di cioccolato</t>
  </si>
  <si>
    <t>Torrone tenero vegan</t>
  </si>
  <si>
    <t>LINEA CORPO</t>
  </si>
  <si>
    <t>Collutorio</t>
  </si>
  <si>
    <t>Polvere dentifricia Eraclio</t>
  </si>
  <si>
    <t>Dentifricio all'Argilla e Limone</t>
  </si>
  <si>
    <t>50 ml</t>
  </si>
  <si>
    <t>Dentifricio all'Argilla e Salvia</t>
  </si>
  <si>
    <t>Dentifricio Menta Piperita</t>
  </si>
  <si>
    <t>75 ml</t>
  </si>
  <si>
    <t>Dentifricio Mirra e Aloe</t>
  </si>
  <si>
    <t>Sapone art.le Olio d'oliva, Aloe Vera e Calendula</t>
  </si>
  <si>
    <t>Sapone art.le Olio d'oliva e Lavanda</t>
  </si>
  <si>
    <t>Sapone art.le Olio d'oliva e Rosa Canina</t>
  </si>
  <si>
    <t>Sapone liquido mani</t>
  </si>
  <si>
    <t>Balsamo/Maschera capelli</t>
  </si>
  <si>
    <t>Bagnodoccia Lavanda</t>
  </si>
  <si>
    <t>Bagnodoccia Menta</t>
  </si>
  <si>
    <t>Shampoo uso frequente</t>
  </si>
  <si>
    <t>Shampoo dermopurificante</t>
  </si>
  <si>
    <t>Shampoo corpo</t>
  </si>
  <si>
    <t>Lamette da barba 10 pz.</t>
  </si>
  <si>
    <t>=</t>
  </si>
  <si>
    <t>Pennello da barba in setola</t>
  </si>
  <si>
    <t>Dopobarba al Bergamotto</t>
  </si>
  <si>
    <t>100 ml</t>
  </si>
  <si>
    <t>Crema da barba</t>
  </si>
  <si>
    <t>Stick protettivo labbra Bacio di Dea</t>
  </si>
  <si>
    <t>Latte detergente</t>
  </si>
  <si>
    <t>Crema corpo idratante</t>
  </si>
  <si>
    <t>Crema viso idratante</t>
  </si>
  <si>
    <t>Siero viso idratante</t>
  </si>
  <si>
    <t>30 ml</t>
  </si>
  <si>
    <t>Siero viso antiage</t>
  </si>
  <si>
    <t>Crema contorno occhi</t>
  </si>
  <si>
    <t>Crema mani</t>
  </si>
  <si>
    <t>Burro di Karitè</t>
  </si>
  <si>
    <t>Unguento all'Arnica</t>
  </si>
  <si>
    <t>Unguento alla Camomilla</t>
  </si>
  <si>
    <t>Unguento all'Elicriso</t>
  </si>
  <si>
    <t>Unguento all'Iperico</t>
  </si>
  <si>
    <t>Unguento al Migliarino</t>
  </si>
  <si>
    <t>Olio di mandorle dolci</t>
  </si>
  <si>
    <t>Olio trattante all'elicriso</t>
  </si>
  <si>
    <t>Olio nutriente all'iperico</t>
  </si>
  <si>
    <t>Acqua di Rose</t>
  </si>
  <si>
    <t>Argilla</t>
  </si>
  <si>
    <t>Erbe per impacco</t>
  </si>
  <si>
    <t>LINEA CASA</t>
  </si>
  <si>
    <t>Lavatrice Fiori di campo</t>
  </si>
  <si>
    <t>Lavatrice Fiori di campo    SFUSO</t>
  </si>
  <si>
    <t>10 l</t>
  </si>
  <si>
    <t>Lavastoviglie gel concentrato Limone e Salvia</t>
  </si>
  <si>
    <t>0,75 l</t>
  </si>
  <si>
    <t>Lavastoviglie</t>
  </si>
  <si>
    <t>Multiuso Arancio dolce</t>
  </si>
  <si>
    <t>Multiuso                                SFUSO</t>
  </si>
  <si>
    <t>Pavimenti Frutteto in fiore</t>
  </si>
  <si>
    <t>Piatti a mano all'arancia</t>
  </si>
  <si>
    <t>Piatti a mano all'arancio   SFUSO</t>
  </si>
  <si>
    <t>Sgrassatore Fiori di vallata</t>
  </si>
  <si>
    <t>Sapone da bucato solido</t>
  </si>
  <si>
    <t>Scaglie di sapone per il bucato</t>
  </si>
  <si>
    <t>OGGETTISTICA</t>
  </si>
  <si>
    <t>Carboncini per incensi in grani</t>
  </si>
  <si>
    <t>Incenso della Somalia Beyo</t>
  </si>
  <si>
    <t>Incenso d'Etiopia Betekristian</t>
  </si>
  <si>
    <t>Incenso in grani Omumbiri</t>
  </si>
  <si>
    <t>Incenso Lavanda  in bastoncini</t>
  </si>
  <si>
    <t>Incenso Benzoino  in bastoncini</t>
  </si>
  <si>
    <t>Incenso Cannella  in bastoncini</t>
  </si>
  <si>
    <t>Incenso Cedro  in bastoncini</t>
  </si>
  <si>
    <t>Incenso Mirra  in bastoncini</t>
  </si>
  <si>
    <t>Incenso Incenso  in bastoncini</t>
  </si>
  <si>
    <t>Incenso Olibano  in bastoncini</t>
  </si>
  <si>
    <t>Incenso Opium  in bastoncini</t>
  </si>
  <si>
    <t>Incenso Patchouli in bastoncini</t>
  </si>
  <si>
    <t>Incenso Sandalo  in bastoncini</t>
  </si>
  <si>
    <t>Incenso Vetiver  in bastoncini</t>
  </si>
  <si>
    <t>Incenso Ylang Ylang  in bastoncini</t>
  </si>
  <si>
    <t>Incenso Palo Santo</t>
  </si>
  <si>
    <t>Incensiere</t>
  </si>
  <si>
    <t>Pinza per carboncini</t>
  </si>
  <si>
    <t>Dosatore a pompetta T28</t>
  </si>
  <si>
    <t>Dosatore T24</t>
  </si>
  <si>
    <t>Nebulizzatore spray per detergenza</t>
  </si>
  <si>
    <t>Nebulizzatore T28</t>
  </si>
  <si>
    <t>Diffusore spargifiamma Ø 16</t>
  </si>
  <si>
    <t>Frigoverre 15x15</t>
  </si>
  <si>
    <t>Spazzola per verdure</t>
  </si>
  <si>
    <t>Stuoino di bambù</t>
  </si>
  <si>
    <t>Bicchiere termico inox 360ml</t>
  </si>
  <si>
    <t>Caraffa termica in acciaio inox Elea 1300ml</t>
  </si>
  <si>
    <t>Thermos in acciaio inox Mobility 1000ml</t>
  </si>
  <si>
    <t>Thermos in acciaio inox Mobility 500ml</t>
  </si>
  <si>
    <t>Thermos in acciaio inox Mobility 700ml</t>
  </si>
  <si>
    <t>Tappo per thermos 350-500 (Kunzi)</t>
  </si>
  <si>
    <t>Tappo per thermos 750-1000 (Kunzi)</t>
  </si>
  <si>
    <t>Portavivande termico Mobility a 2 comparti da 1,7l</t>
  </si>
  <si>
    <t>Guarnizione in gomma Ø 18 (Barazzoni)</t>
  </si>
  <si>
    <t>Guarnizione in gomma Ø 22 (Barazzoni)</t>
  </si>
  <si>
    <t>Guarnizione in silicone Ø 22 (Lagostina)</t>
  </si>
  <si>
    <t>Guarnizione in silicone Ø 24 (Lagostina)</t>
  </si>
  <si>
    <t>Valvola di esercizio (Barazzoni)</t>
  </si>
  <si>
    <t>Valvola di esercizio (Lagostina)</t>
  </si>
  <si>
    <t>Valvola di sicurezza (Barazzoni)</t>
  </si>
  <si>
    <t>Blocca leva (Barazzoni)</t>
  </si>
  <si>
    <t>Pentola a pressione lt 3,5 Amelia (Barazzoni)</t>
  </si>
  <si>
    <t>Pentola a pressione lt 3,5 Bravissima (Lagostina)</t>
  </si>
  <si>
    <t>Pentola a pressione lt 5 Bonita (Barazzoni)</t>
  </si>
  <si>
    <t>Pentola a pressione lt 5 Bravissima (Lagostina)</t>
  </si>
  <si>
    <t>Borse di carta</t>
  </si>
  <si>
    <t>Borse di juta manico cotone cm 30 12x30</t>
  </si>
  <si>
    <t>Borse di juta manico cotone cm 40 19x36</t>
  </si>
  <si>
    <t>Coperchi per vaschette 192x163 n.125 pz. piccole</t>
  </si>
  <si>
    <t>Coperchi per vaschette 237x173 n.100 pz. medie</t>
  </si>
  <si>
    <t>Piattino Ø 18 in cellulosa 40 pz.</t>
  </si>
  <si>
    <t>Scodella Ø 18 in cellulosa 40 pz.</t>
  </si>
  <si>
    <t>PRODOTTI FORNO L'UNA ROSA</t>
  </si>
  <si>
    <t>Pane di grano tenero Integrale</t>
  </si>
  <si>
    <t>9,70/kg</t>
  </si>
  <si>
    <t>Pane di grano tenero tipo "1"</t>
  </si>
  <si>
    <t>Pane con riso integrale</t>
  </si>
  <si>
    <t>11,00/kg</t>
  </si>
  <si>
    <t>Pane al sesamo</t>
  </si>
  <si>
    <t>14,00/kg</t>
  </si>
  <si>
    <t>Pane Eterno Integrale</t>
  </si>
  <si>
    <t>Pane di grano saraceno</t>
  </si>
  <si>
    <t>13,50/kg</t>
  </si>
  <si>
    <t>Pane in cassetta</t>
  </si>
  <si>
    <t>Panini morbidi</t>
  </si>
  <si>
    <t>Focaccia con rosmarino</t>
  </si>
  <si>
    <t>Focaccia con rosmarino - trancio</t>
  </si>
  <si>
    <t>70 g</t>
  </si>
  <si>
    <t>Pane morbido (con malto)</t>
  </si>
  <si>
    <t>Pane morbido con uvetta (con malto)</t>
  </si>
  <si>
    <t>Pane morbido con nocciole (con malto)</t>
  </si>
  <si>
    <t>Ciambellone al caffè d'orzo (con zucchero di canna)</t>
  </si>
  <si>
    <t>Ciambellone all'anice (con zucchero di canna)</t>
  </si>
  <si>
    <t>Ciambellone al cioccolato</t>
  </si>
  <si>
    <t>Panino morbidi con uvetta</t>
  </si>
  <si>
    <t>Grissini</t>
  </si>
  <si>
    <t>Friselle</t>
  </si>
  <si>
    <t>Saccottino</t>
  </si>
  <si>
    <t>Girelline con marmellata susine</t>
  </si>
  <si>
    <t>Girellina con marmellata susine</t>
  </si>
  <si>
    <t>Girelline con cioccolato</t>
  </si>
  <si>
    <t>Girellina con cioccolato</t>
  </si>
  <si>
    <t xml:space="preserve"> 70 g</t>
  </si>
  <si>
    <t>Fagottino al ciocolato</t>
  </si>
  <si>
    <t>Crostatine con marmellata susine</t>
  </si>
  <si>
    <t>Crostatine al cioccolato</t>
  </si>
  <si>
    <t>Crostatina senza grano con marmellata susina</t>
  </si>
  <si>
    <t>Crostatina senza grano al cioccolato</t>
  </si>
  <si>
    <t>Fette biscottate con uvetta (con malto)</t>
  </si>
  <si>
    <t>Fette biscottate con nocciole (con malto)</t>
  </si>
  <si>
    <t>Fette biscottate al malto</t>
  </si>
  <si>
    <t>Fette biscottate con cioccolato (con zucchero di canna)</t>
  </si>
  <si>
    <t>Fette biscottate all'anice (con zucchero di canna)</t>
  </si>
  <si>
    <t>Fette biscottate al caffè d'orzo (con zucchero di canna)</t>
  </si>
  <si>
    <t>Panettone/Colomba Cioccolato</t>
  </si>
  <si>
    <t>Panettone/Colomba Zucchero</t>
  </si>
  <si>
    <t>Panettone/Colomba Malto</t>
  </si>
  <si>
    <t>Conchiglie all'avena</t>
  </si>
  <si>
    <t>Roselline al riso e avena</t>
  </si>
  <si>
    <t>Medaglioni di saraceno e avena</t>
  </si>
  <si>
    <t>Biscotti saraceno e ceci</t>
  </si>
  <si>
    <t>Biscotti Integrali  e avena alle mandorle</t>
  </si>
  <si>
    <t>Biscotti con riso al caffè d'orzo e nocciole</t>
  </si>
  <si>
    <t>Tondinicon riso al cacao</t>
  </si>
  <si>
    <t>PRODOTTI FORNO LAB</t>
  </si>
  <si>
    <t>Pane di grano tenero tipo Integrale</t>
  </si>
  <si>
    <t>1000 g</t>
  </si>
  <si>
    <t>6,00/kg</t>
  </si>
  <si>
    <t>6,60/kg</t>
  </si>
  <si>
    <t>Pane di grano tenero tipo "2"</t>
  </si>
  <si>
    <t>Pane grattugiato</t>
  </si>
  <si>
    <t>Focaccia con cipolla</t>
  </si>
  <si>
    <t>Focaccia con cipolla e olive</t>
  </si>
  <si>
    <t>Focaccia con olive</t>
  </si>
  <si>
    <t>Focaccia con cipolla e rosmarino</t>
  </si>
  <si>
    <t>Focaccia con sesamo</t>
  </si>
  <si>
    <t>Focaccina con cipolla/rosmarino</t>
  </si>
  <si>
    <t>Focaccina con zucchine</t>
  </si>
  <si>
    <t>Focaccina con olive</t>
  </si>
  <si>
    <t>Base per torta</t>
  </si>
  <si>
    <t>Crostatina con composta di susine (con malto)</t>
  </si>
  <si>
    <t>Crostatina con composta di susine (con zucchero di canna)</t>
  </si>
  <si>
    <t>Merendina con cioccolato fondente (con zucchero di canna)</t>
  </si>
  <si>
    <t>Merendina con uvetta (con malto)</t>
  </si>
  <si>
    <t>Dischetti al cioccolato (con zucchero di canna)</t>
  </si>
  <si>
    <t>Bastoncini ricoperti di cioccolato (con zucchero di canna)</t>
  </si>
  <si>
    <t>Mele essicate</t>
  </si>
  <si>
    <t>Biscotti al malto</t>
  </si>
  <si>
    <t>Biscotti all'uvetta</t>
  </si>
  <si>
    <t>Rosette al cioccolato (con zucchero di canna)</t>
  </si>
  <si>
    <t>Biscotti con granella di nocciole</t>
  </si>
  <si>
    <t>Biscotti con canditi d'arance</t>
  </si>
  <si>
    <t>Biscotti alla mela (con zucchero di canna e burro di cacao)</t>
  </si>
  <si>
    <t>Ciambelline al vino rosso (con zucchero di canna)</t>
  </si>
  <si>
    <t>Fette biscottate integrali (con malto)</t>
  </si>
  <si>
    <t>Fette biscottate con mandorle (con malto)</t>
  </si>
  <si>
    <t>Grissini al rosmarino</t>
  </si>
  <si>
    <t>Grissini al sesamo</t>
  </si>
  <si>
    <t>Grissini integrali</t>
  </si>
  <si>
    <t>Salatini all'origano</t>
  </si>
  <si>
    <t>Salatini al rosmarino</t>
  </si>
  <si>
    <t>Salatini al sesamo</t>
  </si>
  <si>
    <t>Taralli al tamari</t>
  </si>
  <si>
    <t>Sfogliatine al tamari</t>
  </si>
  <si>
    <t>PRODOTTI FORNO MANIMPASTA</t>
  </si>
  <si>
    <t>Pane di grani antichi</t>
  </si>
  <si>
    <t>9,00/kg</t>
  </si>
  <si>
    <t>Pane di semola</t>
  </si>
  <si>
    <t xml:space="preserve">Pane al miglio  </t>
  </si>
  <si>
    <t>Pane alle mandorle</t>
  </si>
  <si>
    <t>12,00/kg</t>
  </si>
  <si>
    <t>Pane alle noci</t>
  </si>
  <si>
    <t>Pane alle olive</t>
  </si>
  <si>
    <t>Pane alle cipolle</t>
  </si>
  <si>
    <t>Pane al nero di seppia</t>
  </si>
  <si>
    <t>Filoncini di riso integrale</t>
  </si>
  <si>
    <t>Panini</t>
  </si>
  <si>
    <t>Biscotti con fiocchi d'avena e nocciole</t>
  </si>
  <si>
    <t>Cantucci con mandorla e arancia</t>
  </si>
  <si>
    <t>DURGA</t>
  </si>
  <si>
    <t>Gel mani</t>
  </si>
  <si>
    <t>Sapone igienizzante mani</t>
  </si>
  <si>
    <t>SOS Casa igienizzante</t>
  </si>
  <si>
    <t>Igienizzante tessuti</t>
  </si>
  <si>
    <t>Pittura traspirante per interni bianco</t>
  </si>
  <si>
    <t>3,5 l</t>
  </si>
  <si>
    <t>7 l</t>
  </si>
  <si>
    <t>Cera liquida (parquet-cotto-marmo)</t>
  </si>
  <si>
    <t>Anticalcare/ammorbidente/brillantante Acidi degli agrumi</t>
  </si>
  <si>
    <t>Balsamo agli agrumi (solvente)</t>
  </si>
  <si>
    <t>Detergente universale</t>
  </si>
  <si>
    <t>Sapone forte (incrostazioni, muffe)</t>
  </si>
  <si>
    <t>Sgrassanetto</t>
  </si>
  <si>
    <t>Rigenera ambienti Aroma Sì</t>
  </si>
  <si>
    <t>Togli muffa RH 03</t>
  </si>
  <si>
    <t>1000 ml</t>
  </si>
  <si>
    <t>Soluzione muffa Soluzione canadese</t>
  </si>
  <si>
    <t xml:space="preserve"> OLI ESSENZIALI</t>
  </si>
  <si>
    <t>Contagocce</t>
  </si>
  <si>
    <t>Olio essenziale Arancia</t>
  </si>
  <si>
    <t>40 ml</t>
  </si>
  <si>
    <t>Olio essenziale Lavanda</t>
  </si>
  <si>
    <t>Olio essenziale Limone</t>
  </si>
  <si>
    <t>Olio essenziale Pino</t>
  </si>
  <si>
    <t>Olio essenziale Tea Tree</t>
  </si>
  <si>
    <t>Olio essenziale Bergamotto</t>
  </si>
  <si>
    <t>10 ml</t>
  </si>
  <si>
    <t>Olio essenziale Eucalipto</t>
  </si>
  <si>
    <t>Olio essenziale Menta Piperita</t>
  </si>
  <si>
    <t>Olio essenziale Pino Cembro</t>
  </si>
  <si>
    <t>Carta Igienica pura cellulosa 4 pz</t>
  </si>
  <si>
    <t>Rotolone casa</t>
  </si>
  <si>
    <t>Telina per te</t>
  </si>
  <si>
    <t>MASMI</t>
  </si>
  <si>
    <t>Mutandine mestruali</t>
  </si>
  <si>
    <t>Coppetta mestruale</t>
  </si>
  <si>
    <t>Proteggi slip 24 pz</t>
  </si>
  <si>
    <t>Proteggi slip ultrasottile 24 pz</t>
  </si>
  <si>
    <t>Proteggi slip Maxi Plus 24 pz</t>
  </si>
  <si>
    <t>Proteggi slip lavabile</t>
  </si>
  <si>
    <t>Assorbenti anatomici 16 pz</t>
  </si>
  <si>
    <t>Assorbenti naturali giorno c/ali 10 pz</t>
  </si>
  <si>
    <t>Assorbenti naturali notte c/ali 10 pz</t>
  </si>
  <si>
    <t>DONNA</t>
  </si>
  <si>
    <t>Mutande bamboo e ricino (slip vita bassa-alta, coulotte vita bassa-alta)</t>
  </si>
  <si>
    <t>S/M – L/XL</t>
  </si>
  <si>
    <t>Mutande seta vegetale (slip vita bassa-alta, coulotte vita bassa-alta, brasiliana)</t>
  </si>
  <si>
    <t>Canotta spalla fine bamboo e ricino</t>
  </si>
  <si>
    <t>Canotta spalla fine seta vegetale</t>
  </si>
  <si>
    <t>UOMO</t>
  </si>
  <si>
    <t>Slip cotone</t>
  </si>
  <si>
    <t>S-M-L</t>
  </si>
  <si>
    <t>Boxer cotone</t>
  </si>
  <si>
    <t>CALZE</t>
  </si>
  <si>
    <t>Calzino lana sanitario corto grigio</t>
  </si>
  <si>
    <t>Calzino lana+cotone moretto corto grigio</t>
  </si>
  <si>
    <t>Calzino lana+cotone moretto corto marrone</t>
  </si>
  <si>
    <t>Calzino lana+cotone moretto lungo grigio</t>
  </si>
  <si>
    <t>Calzino lana+cotone moretto lungo marrone</t>
  </si>
  <si>
    <t>Calzino cotone+canapa leggero corto naturale</t>
  </si>
  <si>
    <t>Calzino cotone+canapa leggero lungo naturale</t>
  </si>
  <si>
    <t>Calzamaglia cotone naturale</t>
  </si>
  <si>
    <t>Calzamaglia cotone marrone</t>
  </si>
  <si>
    <t>Calzamaglia cotone nero</t>
  </si>
  <si>
    <t>Calzino cotone spugna corto naturale</t>
  </si>
  <si>
    <t>Calzino cotone spugna corto blu/nero</t>
  </si>
  <si>
    <t>Calzino cotone spugna lungo naturale</t>
  </si>
  <si>
    <t>Calzino cotone spugna lungo blu/nero</t>
  </si>
  <si>
    <t>Calzino lana spugna corto grigio</t>
  </si>
  <si>
    <t>Calzino lana spugna lungo grigio</t>
  </si>
  <si>
    <t>Calzino lana+cotone leggero corto blu</t>
  </si>
  <si>
    <t>Calzino lana+cotone leggero lungo blu</t>
  </si>
  <si>
    <t>Collant ricino 30 denari – donna</t>
  </si>
  <si>
    <t>II e III</t>
  </si>
  <si>
    <t>Collant ricino 50 denari – donna</t>
  </si>
  <si>
    <t>Fantasmino ricino – donna</t>
  </si>
  <si>
    <t>taglia unica</t>
  </si>
  <si>
    <t>Fantasmino ricino taglio vivo – donna</t>
  </si>
  <si>
    <t>Fantasmino ricino – uomo</t>
  </si>
  <si>
    <t>Girocaviglia ricino – uomo</t>
  </si>
  <si>
    <t>Calzino medio ricino – uomo</t>
  </si>
  <si>
    <t>Calzino lungo ricino – uomo</t>
  </si>
  <si>
    <t>Fantasmino ricino taglio vivo</t>
  </si>
  <si>
    <t>Consegna a domicilio (indicativamente: Distanza/2)</t>
  </si>
  <si>
    <t>km</t>
  </si>
  <si>
    <t>TOTALE</t>
  </si>
  <si>
    <t>Sorgo</t>
  </si>
  <si>
    <t>Spaghettini di grano saraceno</t>
  </si>
  <si>
    <t>Bevanda di sorgo</t>
  </si>
  <si>
    <t>Pizzette con cipolle, olive e capperi</t>
  </si>
  <si>
    <t>Semi di sesamo rosso italiani</t>
  </si>
  <si>
    <t>Semi di sesamo bianco italiani</t>
  </si>
  <si>
    <t>Riso Integrale Originario Chinese (Garlanda)</t>
  </si>
  <si>
    <t>VALCE - VOGANTO</t>
  </si>
  <si>
    <t>Brucia incenso in bastoncini in legno</t>
  </si>
  <si>
    <t>Fagottino con marmellata susina</t>
  </si>
  <si>
    <t>Crema di pistacchi senza zucchero</t>
  </si>
  <si>
    <t>Unguento alla Calendula e Malva</t>
  </si>
  <si>
    <t>Equiseto</t>
  </si>
  <si>
    <t>Scrub viso/corpo</t>
  </si>
  <si>
    <t>Detergente intimo</t>
  </si>
  <si>
    <t>120 g</t>
  </si>
  <si>
    <t>Ammorbidente Fiori di campo</t>
  </si>
  <si>
    <t>Bagno Bosco in fiore</t>
  </si>
  <si>
    <t>Dolce di Pasqua al cioccolato</t>
  </si>
  <si>
    <t>Dolce di Pasqua con canditi e uvetta</t>
  </si>
  <si>
    <t>750 g</t>
  </si>
  <si>
    <t>Deodorante Roll-on</t>
  </si>
  <si>
    <t>Farina di GT tipo 2 - grani antichi</t>
  </si>
  <si>
    <t>Farina di GT integrale - grani antichi</t>
  </si>
  <si>
    <t>Filetti di pesce spada in olio e.v. di oliva</t>
  </si>
  <si>
    <t>Filetti di ricciola in olio e.v. di oliva</t>
  </si>
  <si>
    <t>Filetti di tonnetto striato al naturale</t>
  </si>
  <si>
    <t>Filetti di tonnetto tombarello in olio e.v. di oliva</t>
  </si>
  <si>
    <t>Filetti di alacce in olio e.v. di oliva</t>
  </si>
  <si>
    <t>Filetti di alici medie in olio e.v. di oliva</t>
  </si>
  <si>
    <t>Filetti di tonno rosso in olio e.v. di oliva</t>
  </si>
  <si>
    <t>Crema viso antiage</t>
  </si>
  <si>
    <t>Saponetta di sale</t>
  </si>
  <si>
    <t>Sapone Dudu Osin</t>
  </si>
  <si>
    <t>Sapone Aleppo 40% alloro</t>
  </si>
  <si>
    <t>Sapone Aleppo liquido</t>
  </si>
  <si>
    <t>Sali da bagno</t>
  </si>
  <si>
    <t>7,80/kg</t>
  </si>
  <si>
    <t>11,50/kg</t>
  </si>
  <si>
    <t>16,50/kg</t>
  </si>
  <si>
    <t>(2pz) 180 g</t>
  </si>
  <si>
    <t>140 g</t>
  </si>
  <si>
    <t>(3pz) 210 g</t>
  </si>
  <si>
    <t>Focaccina al saraceno</t>
  </si>
  <si>
    <t>Calzino lana+cotone leggero corto ecrù</t>
  </si>
  <si>
    <t>Calzino lana+cotone leggero corto grigio</t>
  </si>
  <si>
    <t>Calzino lana+cotone leggero corto marrone</t>
  </si>
  <si>
    <t>Calzino lana+cotone leggero lungo naturale</t>
  </si>
  <si>
    <t>Calzino lana+cotone leggero lungo grigio</t>
  </si>
  <si>
    <t>Calzino lana+cotone leggero lungo marrone</t>
  </si>
  <si>
    <t>Calzino lana+alpaca nordico corto grigio melange</t>
  </si>
  <si>
    <t>Calzino lana+alpaca nordico corto nocciola melange</t>
  </si>
  <si>
    <t>Calzino lana+alpaca nordico corto tabacco</t>
  </si>
  <si>
    <t>Calzino lana+alpaca nordico lungo grigio ,elange</t>
  </si>
  <si>
    <t>Calzino lana+alpaca nordico lungo nocciola melange</t>
  </si>
  <si>
    <t>Calzino lana+alpaca nordico lungo tabacco</t>
  </si>
  <si>
    <t>Farina di marroni</t>
  </si>
  <si>
    <t>Marroni secchi</t>
  </si>
  <si>
    <t xml:space="preserve">Bevanda di avena e Riso germogliati con fieno greco germ.   </t>
  </si>
  <si>
    <t>Smoothie prebiotico Albicocca e Riso germogliato</t>
  </si>
  <si>
    <t>245 ml</t>
  </si>
  <si>
    <t>Smoothie prebiotico Pesca e Riso germogliato</t>
  </si>
  <si>
    <t>Smoothie prebiotico Pera e Riso germogliato</t>
  </si>
  <si>
    <t>Smoothie prebiotico Mirtillo e Riso germogliato</t>
  </si>
  <si>
    <t>SPUNTINI</t>
  </si>
  <si>
    <t>Spoontino prebiotico Riso germogliato e nocciola</t>
  </si>
  <si>
    <t>Spoontino prebiotico Riso germogliato e cacao</t>
  </si>
  <si>
    <t>Spoontino prebiotico Riso germogliato e mandorla</t>
  </si>
  <si>
    <t>Te Beicha - Bancha - Te verde tostato</t>
  </si>
  <si>
    <t>Saponello</t>
  </si>
  <si>
    <t>Hummus di ceci</t>
  </si>
  <si>
    <t>Miso morbido</t>
  </si>
  <si>
    <t>Miso maturo</t>
  </si>
  <si>
    <t>Ceciomiso</t>
  </si>
  <si>
    <t>NESLER</t>
  </si>
  <si>
    <t>Crauti di porro</t>
  </si>
  <si>
    <t>Crauti di barbabietola</t>
  </si>
  <si>
    <t>Limoni fermentati</t>
  </si>
  <si>
    <t>Kimchi</t>
  </si>
  <si>
    <t>Mandorle pelate SV</t>
  </si>
  <si>
    <t>Granella di nocciole SV</t>
  </si>
  <si>
    <t>Mandorle sgusciate SV</t>
  </si>
  <si>
    <t>Nocciole tostate SV</t>
  </si>
  <si>
    <t>Filetti di tonnetto striato all'olio e.v.di oliva</t>
  </si>
  <si>
    <t>Uovo di cioccolato</t>
  </si>
  <si>
    <t>Composta di pere e cacao</t>
  </si>
  <si>
    <t>Olio extravergine di oliva in latta</t>
  </si>
  <si>
    <t>Confettura extra di mele cotogne e zucchero</t>
  </si>
  <si>
    <t>Vino Bianco Versamè Ancestrale frizzante</t>
  </si>
  <si>
    <t>Vino Bianco Rubicone Baccareto Famoso (Tenuta Santa Lucia)</t>
  </si>
  <si>
    <t>Vino Rosso Rubicone IGT senza solfiti S-Cètt (Tenuta Santa Lucia) (senza solfiti aggiunti)</t>
  </si>
  <si>
    <t>Vino Rosso Rubicone IGT Baccareto Sangiovese (Tenuta Santa Lucia)</t>
  </si>
  <si>
    <t xml:space="preserve">Te Beicha - Bancha - Te verde  </t>
  </si>
  <si>
    <t>Farina di grano saraceno int.</t>
  </si>
  <si>
    <t>13 g</t>
  </si>
  <si>
    <t>OLII</t>
  </si>
  <si>
    <t>Carotata</t>
  </si>
  <si>
    <t xml:space="preserve">Pesto con zucchine, pistacchi e basilico </t>
  </si>
  <si>
    <t>Vellutata di grano saraceno e carciofi</t>
  </si>
  <si>
    <t>Vellutata di segale e zucca</t>
  </si>
  <si>
    <t>285 g</t>
  </si>
  <si>
    <t>Dado vegetale in crema</t>
  </si>
  <si>
    <t>Vaschette per alimenti 197x246 n. 70 pz. grandi</t>
  </si>
  <si>
    <t>Coperchi per vaschette 200x273 n.100 pz. grandi</t>
  </si>
  <si>
    <t>Vaschette per alimenti 146x225 n.100 pz. medie</t>
  </si>
  <si>
    <t>Vaschette per alimenti 145x186 n.125 pz. piccole</t>
  </si>
  <si>
    <t>OLIVE</t>
  </si>
  <si>
    <t>COMPOSTE</t>
  </si>
  <si>
    <t>VINI BIANCHI</t>
  </si>
  <si>
    <t>RISO</t>
  </si>
  <si>
    <t>PASTE DI CEREALI</t>
  </si>
  <si>
    <t>UN CERASO</t>
  </si>
  <si>
    <t>Granola Superfruit - Bacche di aronia e more di gelso</t>
  </si>
  <si>
    <t>Granola Proteica - Mandorle e prugne</t>
  </si>
  <si>
    <t>Granola Yummy - Pere, nocciole e cioccolato</t>
  </si>
  <si>
    <t>Salsa fermentata di riso e fagioli borlotti</t>
  </si>
  <si>
    <t xml:space="preserve"> FIOCCHI, SOFFIATI, GALLETTE</t>
  </si>
  <si>
    <t>COLAZ.</t>
  </si>
  <si>
    <t xml:space="preserve"> PR.DA FORNO SALATI</t>
  </si>
  <si>
    <t>FERMENTISTA</t>
  </si>
  <si>
    <t>LECCO - Via Maggiore, 26                                          LISTINO 10/2026</t>
  </si>
  <si>
    <t>Filetti di palamita in olio e.v. di oliva</t>
  </si>
  <si>
    <t>Pasta di mandorle pelate e tostate (I Frutti del Sole)</t>
  </si>
  <si>
    <t>Crema cipolla e mandorla</t>
  </si>
  <si>
    <t>Bevanda di mandorle (Frutti del Sole)</t>
  </si>
  <si>
    <t>Carrubato (Frutti del Sole)</t>
  </si>
  <si>
    <t>Salsa cicoria, catalogna e crauti</t>
  </si>
  <si>
    <t>IOGOriso al limone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</si>
</sst>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5" formatCode="[$-410]General"/>
    <numFmt numFmtId="166" formatCode="[$-410]0"/>
    <numFmt numFmtId="167" formatCode="[$-410]0.00"/>
    <numFmt numFmtId="168" formatCode="[$-410]0%"/>
    <numFmt numFmtId="169" formatCode="0.0"/>
    <numFmt numFmtId="170" formatCode="[$€-410]&quot; &quot;#,##0.00;[Red]&quot;-&quot;[$€-410]&quot; &quot;#,##0.00"/>
  </numFmts>
  <fonts count="24">
    <font>
      <sz val="11"/>
      <color rgb="FF000000"/>
      <name val="Arial1"/>
    </font>
    <font>
      <sz val="11"/>
      <color rgb="FF000000"/>
      <name val="Arial1"/>
    </font>
    <font>
      <sz val="11"/>
      <color rgb="FFFFFFFF"/>
      <name val="Arial11"/>
    </font>
    <font>
      <b/>
      <sz val="11"/>
      <color rgb="FF000000"/>
      <name val="Arial11"/>
    </font>
    <font>
      <sz val="11"/>
      <color rgb="FF000000"/>
      <name val="Arial11"/>
    </font>
    <font>
      <sz val="11"/>
      <color rgb="FFFFFFFF"/>
      <name val="Arial1"/>
    </font>
    <font>
      <u/>
      <sz val="11"/>
      <color rgb="FF0563C1"/>
      <name val="Arial111"/>
    </font>
    <font>
      <sz val="11"/>
      <color rgb="FF000000"/>
      <name val="Calibri"/>
      <family val="2"/>
    </font>
    <font>
      <b/>
      <i/>
      <sz val="16"/>
      <color rgb="FF000000"/>
      <name val="Arial1"/>
    </font>
    <font>
      <b/>
      <i/>
      <sz val="16"/>
      <color rgb="FF000000"/>
      <name val="Arial111"/>
    </font>
    <font>
      <b/>
      <i/>
      <sz val="16"/>
      <color rgb="FF000000"/>
      <name val="Arial11"/>
    </font>
    <font>
      <b/>
      <i/>
      <u/>
      <sz val="11"/>
      <color rgb="FF000000"/>
      <name val="Arial1"/>
    </font>
    <font>
      <b/>
      <i/>
      <u/>
      <sz val="11"/>
      <color rgb="FF000000"/>
      <name val="Arial111"/>
    </font>
    <font>
      <b/>
      <i/>
      <u/>
      <sz val="11"/>
      <color rgb="FF000000"/>
      <name val="Arial11"/>
    </font>
    <font>
      <sz val="22"/>
      <color rgb="FF000000"/>
      <name val="Pristina"/>
      <family val="4"/>
    </font>
    <font>
      <sz val="11"/>
      <color rgb="FF000000"/>
      <name val="Arial111"/>
    </font>
    <font>
      <u/>
      <sz val="11"/>
      <color rgb="FF000000"/>
      <name val="Arial111"/>
    </font>
    <font>
      <sz val="10"/>
      <color rgb="FF000000"/>
      <name val="Arimo"/>
    </font>
    <font>
      <i/>
      <sz val="11"/>
      <color rgb="FF000000"/>
      <name val="Calibri"/>
      <family val="2"/>
    </font>
    <font>
      <b/>
      <sz val="10"/>
      <color rgb="FF000000"/>
      <name val="Arimo"/>
    </font>
    <font>
      <b/>
      <sz val="11"/>
      <color rgb="FFFFFFFF"/>
      <name val="Calibri"/>
      <family val="2"/>
    </font>
    <font>
      <b/>
      <sz val="11"/>
      <color rgb="FF000000"/>
      <name val="Calibri"/>
      <family val="2"/>
    </font>
    <font>
      <sz val="8"/>
      <name val="Arial1"/>
    </font>
    <font>
      <sz val="11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7030A0"/>
        <bgColor rgb="FF7030A0"/>
      </patternFill>
    </fill>
    <fill>
      <patternFill patternType="solid">
        <fgColor rgb="FFFF0000"/>
        <bgColor rgb="FFFF0000"/>
      </patternFill>
    </fill>
    <fill>
      <patternFill patternType="solid">
        <fgColor rgb="FFA9D18E"/>
        <bgColor rgb="FFA9D18E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CCFFCC"/>
        <bgColor rgb="FFCCFFCC"/>
      </patternFill>
    </fill>
    <fill>
      <patternFill patternType="solid">
        <fgColor rgb="FF0070C0"/>
        <bgColor rgb="FF0070C0"/>
      </patternFill>
    </fill>
    <fill>
      <patternFill patternType="solid">
        <fgColor rgb="FFFBE5D6"/>
        <bgColor rgb="FFFBE5D6"/>
      </patternFill>
    </fill>
    <fill>
      <patternFill patternType="solid">
        <fgColor rgb="FFF8CBAD"/>
        <bgColor rgb="FFF8CBAD"/>
      </patternFill>
    </fill>
    <fill>
      <patternFill patternType="solid">
        <fgColor rgb="FFF4B183"/>
        <bgColor rgb="FFF4B183"/>
      </patternFill>
    </fill>
    <fill>
      <patternFill patternType="solid">
        <fgColor rgb="FFB4C7E7"/>
        <bgColor rgb="FFB4C7E7"/>
      </patternFill>
    </fill>
    <fill>
      <patternFill patternType="solid">
        <fgColor rgb="FFDAE3F3"/>
        <bgColor rgb="FFDAE3F3"/>
      </patternFill>
    </fill>
    <fill>
      <patternFill patternType="solid">
        <fgColor rgb="FFF2F2F2"/>
        <bgColor rgb="FFF2F2F2"/>
      </patternFill>
    </fill>
    <fill>
      <patternFill patternType="solid">
        <fgColor rgb="FFB4C6E7"/>
        <bgColor rgb="FFB4C6E7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rgb="FFB4C6E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rgb="FFDAE3F3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99">
    <xf numFmtId="0" fontId="0" fillId="0" borderId="0"/>
    <xf numFmtId="0" fontId="2" fillId="2" borderId="0" applyNumberFormat="0" applyBorder="0" applyProtection="0"/>
    <xf numFmtId="0" fontId="2" fillId="3" borderId="0" applyNumberFormat="0" applyBorder="0" applyProtection="0"/>
    <xf numFmtId="0" fontId="1" fillId="4" borderId="0" applyNumberFormat="0" applyFont="0" applyBorder="0" applyProtection="0"/>
    <xf numFmtId="0" fontId="1" fillId="5" borderId="0" applyNumberFormat="0" applyFont="0" applyBorder="0" applyProtection="0"/>
    <xf numFmtId="0" fontId="1" fillId="6" borderId="0" applyNumberFormat="0" applyFont="0" applyBorder="0" applyProtection="0"/>
    <xf numFmtId="0" fontId="3" fillId="0" borderId="0" applyNumberFormat="0" applyBorder="0" applyProtection="0"/>
    <xf numFmtId="0" fontId="1" fillId="7" borderId="0" applyNumberFormat="0" applyFont="0" applyBorder="0" applyProtection="0"/>
    <xf numFmtId="0" fontId="1" fillId="4" borderId="0" applyNumberFormat="0" applyFont="0" applyBorder="0" applyProtection="0"/>
    <xf numFmtId="0" fontId="4" fillId="5" borderId="0" applyNumberFormat="0" applyBorder="0" applyProtection="0"/>
    <xf numFmtId="0" fontId="4" fillId="6" borderId="0" applyNumberFormat="0" applyBorder="0" applyProtection="0"/>
    <xf numFmtId="0" fontId="3" fillId="0" borderId="0" applyNumberFormat="0" applyBorder="0" applyProtection="0"/>
    <xf numFmtId="0" fontId="4" fillId="7" borderId="0" applyNumberFormat="0" applyBorder="0" applyProtection="0"/>
    <xf numFmtId="0" fontId="3" fillId="0" borderId="0" applyNumberFormat="0" applyBorder="0" applyProtection="0"/>
    <xf numFmtId="0" fontId="4" fillId="4" borderId="0" applyNumberFormat="0" applyBorder="0" applyProtection="0"/>
    <xf numFmtId="0" fontId="5" fillId="2" borderId="0" applyNumberFormat="0" applyBorder="0" applyProtection="0"/>
    <xf numFmtId="0" fontId="1" fillId="4" borderId="0" applyNumberFormat="0" applyFont="0" applyBorder="0" applyProtection="0"/>
    <xf numFmtId="0" fontId="5" fillId="2" borderId="0" applyNumberFormat="0" applyBorder="0" applyProtection="0"/>
    <xf numFmtId="0" fontId="1" fillId="4" borderId="0" applyNumberFormat="0" applyFont="0" applyBorder="0" applyProtection="0"/>
    <xf numFmtId="0" fontId="5" fillId="2" borderId="0" applyNumberFormat="0" applyBorder="0" applyProtection="0"/>
    <xf numFmtId="0" fontId="1" fillId="4" borderId="0" applyNumberFormat="0" applyFont="0" applyBorder="0" applyProtection="0"/>
    <xf numFmtId="0" fontId="5" fillId="2" borderId="0" applyNumberFormat="0" applyBorder="0" applyProtection="0"/>
    <xf numFmtId="0" fontId="1" fillId="4" borderId="0" applyNumberFormat="0" applyFont="0" applyBorder="0" applyProtection="0"/>
    <xf numFmtId="0" fontId="5" fillId="2" borderId="0" applyNumberFormat="0" applyBorder="0" applyProtection="0"/>
    <xf numFmtId="0" fontId="2" fillId="8" borderId="0" applyNumberFormat="0" applyBorder="0" applyProtection="0"/>
    <xf numFmtId="0" fontId="1" fillId="4" borderId="0" applyNumberFormat="0" applyFont="0" applyBorder="0" applyProtection="0"/>
    <xf numFmtId="0" fontId="5" fillId="2" borderId="0" applyNumberFormat="0" applyBorder="0" applyProtection="0"/>
    <xf numFmtId="0" fontId="1" fillId="4" borderId="0" applyNumberFormat="0" applyFont="0" applyBorder="0" applyProtection="0"/>
    <xf numFmtId="0" fontId="5" fillId="2" borderId="0" applyNumberFormat="0" applyBorder="0" applyProtection="0"/>
    <xf numFmtId="0" fontId="1" fillId="4" borderId="0" applyNumberFormat="0" applyFont="0" applyBorder="0" applyProtection="0"/>
    <xf numFmtId="0" fontId="5" fillId="2" borderId="0" applyNumberFormat="0" applyBorder="0" applyProtection="0"/>
    <xf numFmtId="0" fontId="1" fillId="4" borderId="0" applyNumberFormat="0" applyFont="0" applyBorder="0" applyProtection="0"/>
    <xf numFmtId="0" fontId="5" fillId="2" borderId="0" applyNumberFormat="0" applyBorder="0" applyProtection="0"/>
    <xf numFmtId="0" fontId="1" fillId="4" borderId="0" applyNumberFormat="0" applyFont="0" applyBorder="0" applyProtection="0"/>
    <xf numFmtId="0" fontId="5" fillId="2" borderId="0" applyNumberFormat="0" applyBorder="0" applyProtection="0"/>
    <xf numFmtId="0" fontId="2" fillId="2" borderId="0" applyNumberFormat="0" applyBorder="0" applyProtection="0"/>
    <xf numFmtId="0" fontId="1" fillId="4" borderId="0" applyNumberFormat="0" applyFont="0" applyBorder="0" applyProtection="0"/>
    <xf numFmtId="0" fontId="5" fillId="2" borderId="0" applyNumberFormat="0" applyBorder="0" applyProtection="0"/>
    <xf numFmtId="0" fontId="1" fillId="4" borderId="0" applyNumberFormat="0" applyFont="0" applyBorder="0" applyProtection="0"/>
    <xf numFmtId="0" fontId="5" fillId="2" borderId="0" applyNumberFormat="0" applyBorder="0" applyProtection="0"/>
    <xf numFmtId="0" fontId="1" fillId="4" borderId="0" applyNumberFormat="0" applyFont="0" applyBorder="0" applyProtection="0"/>
    <xf numFmtId="0" fontId="5" fillId="2" borderId="0" applyNumberFormat="0" applyBorder="0" applyProtection="0"/>
    <xf numFmtId="0" fontId="1" fillId="4" borderId="0" applyNumberFormat="0" applyFont="0" applyBorder="0" applyProtection="0"/>
    <xf numFmtId="0" fontId="5" fillId="2" borderId="0" applyNumberFormat="0" applyBorder="0" applyProtection="0"/>
    <xf numFmtId="0" fontId="1" fillId="4" borderId="0" applyNumberFormat="0" applyFont="0" applyBorder="0" applyProtection="0"/>
    <xf numFmtId="0" fontId="5" fillId="2" borderId="0" applyNumberFormat="0" applyBorder="0" applyProtection="0"/>
    <xf numFmtId="0" fontId="2" fillId="3" borderId="0" applyNumberFormat="0" applyBorder="0" applyProtection="0"/>
    <xf numFmtId="0" fontId="1" fillId="4" borderId="0" applyNumberFormat="0" applyFont="0" applyBorder="0" applyProtection="0"/>
    <xf numFmtId="0" fontId="5" fillId="2" borderId="0" applyNumberFormat="0" applyBorder="0" applyProtection="0"/>
    <xf numFmtId="0" fontId="1" fillId="4" borderId="0" applyNumberFormat="0" applyFont="0" applyBorder="0" applyProtection="0"/>
    <xf numFmtId="0" fontId="5" fillId="2" borderId="0" applyNumberFormat="0" applyBorder="0" applyProtection="0"/>
    <xf numFmtId="0" fontId="1" fillId="4" borderId="0" applyNumberFormat="0" applyFont="0" applyBorder="0" applyProtection="0"/>
    <xf numFmtId="0" fontId="5" fillId="2" borderId="0" applyNumberFormat="0" applyBorder="0" applyProtection="0"/>
    <xf numFmtId="0" fontId="1" fillId="4" borderId="0" applyNumberFormat="0" applyFont="0" applyBorder="0" applyProtection="0"/>
    <xf numFmtId="0" fontId="5" fillId="2" borderId="0" applyNumberFormat="0" applyBorder="0" applyProtection="0"/>
    <xf numFmtId="0" fontId="1" fillId="4" borderId="0" applyNumberFormat="0" applyFont="0" applyBorder="0" applyProtection="0"/>
    <xf numFmtId="0" fontId="5" fillId="2" borderId="0" applyNumberFormat="0" applyBorder="0" applyProtection="0"/>
    <xf numFmtId="0" fontId="3" fillId="0" borderId="0" applyNumberFormat="0" applyBorder="0" applyProtection="0"/>
    <xf numFmtId="0" fontId="1" fillId="4" borderId="0" applyNumberFormat="0" applyFont="0" applyBorder="0" applyProtection="0"/>
    <xf numFmtId="0" fontId="5" fillId="2" borderId="0" applyNumberFormat="0" applyBorder="0" applyProtection="0"/>
    <xf numFmtId="0" fontId="1" fillId="4" borderId="0" applyNumberFormat="0" applyFont="0" applyBorder="0" applyProtection="0"/>
    <xf numFmtId="0" fontId="5" fillId="2" borderId="0" applyNumberFormat="0" applyBorder="0" applyProtection="0"/>
    <xf numFmtId="0" fontId="1" fillId="4" borderId="0" applyNumberFormat="0" applyFont="0" applyBorder="0" applyProtection="0"/>
    <xf numFmtId="0" fontId="5" fillId="2" borderId="0" applyNumberFormat="0" applyBorder="0" applyProtection="0"/>
    <xf numFmtId="0" fontId="1" fillId="4" borderId="0" applyNumberFormat="0" applyFont="0" applyBorder="0" applyProtection="0"/>
    <xf numFmtId="0" fontId="5" fillId="2" borderId="0" applyNumberFormat="0" applyBorder="0" applyProtection="0"/>
    <xf numFmtId="0" fontId="1" fillId="4" borderId="0" applyNumberFormat="0" applyFont="0" applyBorder="0" applyProtection="0"/>
    <xf numFmtId="0" fontId="5" fillId="2" borderId="0" applyNumberFormat="0" applyBorder="0" applyProtection="0"/>
    <xf numFmtId="0" fontId="2" fillId="8" borderId="0" applyNumberFormat="0" applyBorder="0" applyProtection="0"/>
    <xf numFmtId="0" fontId="1" fillId="4" borderId="0" applyNumberFormat="0" applyFont="0" applyBorder="0" applyProtection="0"/>
    <xf numFmtId="0" fontId="5" fillId="2" borderId="0" applyNumberFormat="0" applyBorder="0" applyProtection="0"/>
    <xf numFmtId="0" fontId="1" fillId="4" borderId="0" applyNumberFormat="0" applyFont="0" applyBorder="0" applyProtection="0"/>
    <xf numFmtId="0" fontId="5" fillId="2" borderId="0" applyNumberFormat="0" applyBorder="0" applyProtection="0"/>
    <xf numFmtId="0" fontId="1" fillId="4" borderId="0" applyNumberFormat="0" applyFont="0" applyBorder="0" applyProtection="0"/>
    <xf numFmtId="0" fontId="5" fillId="2" borderId="0" applyNumberFormat="0" applyBorder="0" applyProtection="0"/>
    <xf numFmtId="0" fontId="1" fillId="4" borderId="0" applyNumberFormat="0" applyFont="0" applyBorder="0" applyProtection="0"/>
    <xf numFmtId="0" fontId="5" fillId="2" borderId="0" applyNumberFormat="0" applyBorder="0" applyAlignment="0" applyProtection="0"/>
    <xf numFmtId="0" fontId="1" fillId="4" borderId="0" applyNumberFormat="0" applyFont="0" applyBorder="0" applyAlignment="0" applyProtection="0"/>
    <xf numFmtId="0" fontId="1" fillId="4" borderId="0" applyNumberFormat="0" applyFont="0" applyBorder="0" applyAlignment="0" applyProtection="0"/>
    <xf numFmtId="0" fontId="2" fillId="2" borderId="0" applyNumberFormat="0" applyBorder="0" applyProtection="0"/>
    <xf numFmtId="0" fontId="1" fillId="4" borderId="0" applyNumberFormat="0" applyFont="0" applyBorder="0" applyAlignment="0" applyProtection="0"/>
    <xf numFmtId="0" fontId="1" fillId="4" borderId="0" applyNumberFormat="0" applyFont="0" applyBorder="0" applyAlignment="0" applyProtection="0"/>
    <xf numFmtId="0" fontId="1" fillId="4" borderId="0" applyNumberFormat="0" applyFont="0" applyBorder="0" applyAlignment="0" applyProtection="0"/>
    <xf numFmtId="0" fontId="1" fillId="4" borderId="0" applyNumberFormat="0" applyFont="0" applyBorder="0" applyAlignment="0" applyProtection="0"/>
    <xf numFmtId="0" fontId="1" fillId="4" borderId="0" applyNumberFormat="0" applyFont="0" applyBorder="0" applyAlignment="0" applyProtection="0"/>
    <xf numFmtId="0" fontId="1" fillId="4" borderId="0" applyNumberFormat="0" applyFont="0" applyBorder="0" applyAlignment="0" applyProtection="0"/>
    <xf numFmtId="0" fontId="1" fillId="4" borderId="0" applyNumberFormat="0" applyFont="0" applyBorder="0" applyAlignment="0" applyProtection="0"/>
    <xf numFmtId="0" fontId="1" fillId="4" borderId="0" applyNumberFormat="0" applyFont="0" applyBorder="0" applyAlignment="0" applyProtection="0"/>
    <xf numFmtId="0" fontId="1" fillId="4" borderId="0" applyNumberFormat="0" applyFon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Font="0" applyBorder="0" applyProtection="0"/>
    <xf numFmtId="0" fontId="1" fillId="6" borderId="0" applyNumberFormat="0" applyFont="0" applyBorder="0" applyProtection="0"/>
    <xf numFmtId="0" fontId="1" fillId="5" borderId="0" applyNumberFormat="0" applyFont="0" applyBorder="0" applyProtection="0"/>
    <xf numFmtId="0" fontId="2" fillId="3" borderId="0" applyNumberFormat="0" applyBorder="0" applyProtection="0"/>
    <xf numFmtId="0" fontId="3" fillId="0" borderId="0" applyNumberFormat="0" applyBorder="0" applyProtection="0"/>
    <xf numFmtId="0" fontId="1" fillId="7" borderId="0" applyNumberFormat="0" applyFont="0" applyBorder="0" applyProtection="0"/>
    <xf numFmtId="0" fontId="1" fillId="4" borderId="0" applyNumberFormat="0" applyFont="0" applyBorder="0" applyProtection="0"/>
    <xf numFmtId="0" fontId="2" fillId="8" borderId="0" applyNumberFormat="0" applyBorder="0" applyProtection="0"/>
    <xf numFmtId="0" fontId="1" fillId="5" borderId="0" applyNumberFormat="0" applyFont="0" applyBorder="0" applyProtection="0"/>
    <xf numFmtId="0" fontId="1" fillId="6" borderId="0" applyNumberFormat="0" applyFont="0" applyBorder="0" applyProtection="0"/>
    <xf numFmtId="0" fontId="3" fillId="0" borderId="0" applyNumberFormat="0" applyBorder="0" applyProtection="0"/>
    <xf numFmtId="0" fontId="1" fillId="7" borderId="0" applyNumberFormat="0" applyFont="0" applyBorder="0" applyProtection="0"/>
    <xf numFmtId="0" fontId="1" fillId="4" borderId="0" applyNumberFormat="0" applyFont="0" applyBorder="0" applyProtection="0"/>
    <xf numFmtId="0" fontId="1" fillId="6" borderId="0" applyNumberFormat="0" applyFont="0" applyBorder="0" applyProtection="0"/>
    <xf numFmtId="0" fontId="1" fillId="5" borderId="0" applyNumberFormat="0" applyFont="0" applyBorder="0" applyProtection="0"/>
    <xf numFmtId="0" fontId="1" fillId="6" borderId="0" applyNumberFormat="0" applyFont="0" applyBorder="0" applyProtection="0"/>
    <xf numFmtId="0" fontId="3" fillId="0" borderId="0" applyNumberFormat="0" applyBorder="0" applyProtection="0"/>
    <xf numFmtId="0" fontId="1" fillId="7" borderId="0" applyNumberFormat="0" applyFont="0" applyBorder="0" applyProtection="0"/>
    <xf numFmtId="0" fontId="1" fillId="4" borderId="0" applyNumberFormat="0" applyFont="0" applyBorder="0" applyProtection="0"/>
    <xf numFmtId="0" fontId="1" fillId="5" borderId="0" applyNumberFormat="0" applyFont="0" applyBorder="0" applyProtection="0"/>
    <xf numFmtId="0" fontId="1" fillId="6" borderId="0" applyNumberFormat="0" applyFont="0" applyBorder="0" applyProtection="0"/>
    <xf numFmtId="0" fontId="3" fillId="0" borderId="0" applyNumberFormat="0" applyBorder="0" applyProtection="0"/>
    <xf numFmtId="0" fontId="1" fillId="7" borderId="0" applyNumberFormat="0" applyFont="0" applyBorder="0" applyProtection="0"/>
    <xf numFmtId="0" fontId="1" fillId="4" borderId="0" applyNumberFormat="0" applyFont="0" applyBorder="0" applyProtection="0"/>
    <xf numFmtId="0" fontId="2" fillId="3" borderId="0" applyNumberFormat="0" applyBorder="0" applyProtection="0"/>
    <xf numFmtId="0" fontId="2" fillId="2" borderId="0" applyNumberFormat="0" applyBorder="0" applyProtection="0"/>
    <xf numFmtId="0" fontId="1" fillId="5" borderId="0" applyNumberFormat="0" applyFont="0" applyBorder="0" applyProtection="0"/>
    <xf numFmtId="0" fontId="1" fillId="6" borderId="0" applyNumberFormat="0" applyFont="0" applyBorder="0" applyProtection="0"/>
    <xf numFmtId="0" fontId="2" fillId="3" borderId="0" applyNumberFormat="0" applyBorder="0" applyProtection="0"/>
    <xf numFmtId="0" fontId="3" fillId="0" borderId="0" applyNumberFormat="0" applyBorder="0" applyProtection="0"/>
    <xf numFmtId="0" fontId="1" fillId="7" borderId="0" applyNumberFormat="0" applyFont="0" applyBorder="0" applyProtection="0"/>
    <xf numFmtId="0" fontId="1" fillId="4" borderId="0" applyNumberFormat="0" applyFont="0" applyBorder="0" applyProtection="0"/>
    <xf numFmtId="0" fontId="2" fillId="8" borderId="0" applyNumberFormat="0" applyBorder="0" applyProtection="0"/>
    <xf numFmtId="0" fontId="1" fillId="5" borderId="0" applyNumberFormat="0" applyFont="0" applyBorder="0" applyProtection="0"/>
    <xf numFmtId="0" fontId="1" fillId="6" borderId="0" applyNumberFormat="0" applyFont="0" applyBorder="0" applyProtection="0"/>
    <xf numFmtId="0" fontId="3" fillId="0" borderId="0" applyNumberFormat="0" applyBorder="0" applyProtection="0"/>
    <xf numFmtId="0" fontId="3" fillId="0" borderId="0" applyNumberFormat="0" applyBorder="0" applyProtection="0"/>
    <xf numFmtId="0" fontId="1" fillId="7" borderId="0" applyNumberFormat="0" applyFont="0" applyBorder="0" applyProtection="0"/>
    <xf numFmtId="0" fontId="1" fillId="4" borderId="0" applyNumberFormat="0" applyFont="0" applyBorder="0" applyProtection="0"/>
    <xf numFmtId="0" fontId="1" fillId="5" borderId="0" applyNumberFormat="0" applyFont="0" applyBorder="0" applyProtection="0"/>
    <xf numFmtId="0" fontId="1" fillId="6" borderId="0" applyNumberFormat="0" applyFont="0" applyBorder="0" applyProtection="0"/>
    <xf numFmtId="0" fontId="3" fillId="0" borderId="0" applyNumberFormat="0" applyBorder="0" applyProtection="0"/>
    <xf numFmtId="0" fontId="1" fillId="7" borderId="0" applyNumberFormat="0" applyFont="0" applyBorder="0" applyProtection="0"/>
    <xf numFmtId="0" fontId="1" fillId="4" borderId="0" applyNumberFormat="0" applyFont="0" applyBorder="0" applyProtection="0"/>
    <xf numFmtId="0" fontId="1" fillId="5" borderId="0" applyNumberFormat="0" applyFont="0" applyBorder="0" applyProtection="0"/>
    <xf numFmtId="0" fontId="1" fillId="6" borderId="0" applyNumberFormat="0" applyFont="0" applyBorder="0" applyProtection="0"/>
    <xf numFmtId="0" fontId="1" fillId="7" borderId="0" applyNumberFormat="0" applyFont="0" applyBorder="0" applyProtection="0"/>
    <xf numFmtId="0" fontId="3" fillId="0" borderId="0" applyNumberFormat="0" applyBorder="0" applyProtection="0"/>
    <xf numFmtId="0" fontId="1" fillId="7" borderId="0" applyNumberFormat="0" applyFont="0" applyBorder="0" applyProtection="0"/>
    <xf numFmtId="0" fontId="1" fillId="4" borderId="0" applyNumberFormat="0" applyFont="0" applyBorder="0" applyProtection="0"/>
    <xf numFmtId="0" fontId="1" fillId="5" borderId="0" applyNumberFormat="0" applyFont="0" applyBorder="0" applyProtection="0"/>
    <xf numFmtId="0" fontId="1" fillId="6" borderId="0" applyNumberFormat="0" applyFont="0" applyBorder="0" applyProtection="0"/>
    <xf numFmtId="0" fontId="3" fillId="0" borderId="0" applyNumberFormat="0" applyBorder="0" applyProtection="0"/>
    <xf numFmtId="0" fontId="1" fillId="7" borderId="0" applyNumberFormat="0" applyFont="0" applyBorder="0" applyProtection="0"/>
    <xf numFmtId="0" fontId="1" fillId="4" borderId="0" applyNumberFormat="0" applyFont="0" applyBorder="0" applyProtection="0"/>
    <xf numFmtId="0" fontId="2" fillId="2" borderId="0" applyNumberFormat="0" applyBorder="0" applyProtection="0"/>
    <xf numFmtId="0" fontId="1" fillId="5" borderId="0" applyNumberFormat="0" applyFont="0" applyBorder="0" applyProtection="0"/>
    <xf numFmtId="0" fontId="1" fillId="4" borderId="0" applyNumberFormat="0" applyFont="0" applyBorder="0" applyProtection="0"/>
    <xf numFmtId="0" fontId="1" fillId="6" borderId="0" applyNumberFormat="0" applyFont="0" applyBorder="0" applyProtection="0"/>
    <xf numFmtId="0" fontId="2" fillId="3" borderId="0" applyNumberFormat="0" applyBorder="0" applyProtection="0"/>
    <xf numFmtId="0" fontId="3" fillId="0" borderId="0" applyNumberFormat="0" applyBorder="0" applyProtection="0"/>
    <xf numFmtId="0" fontId="1" fillId="7" borderId="0" applyNumberFormat="0" applyFont="0" applyBorder="0" applyProtection="0"/>
    <xf numFmtId="0" fontId="1" fillId="4" borderId="0" applyNumberFormat="0" applyFont="0" applyBorder="0" applyProtection="0"/>
    <xf numFmtId="0" fontId="2" fillId="8" borderId="0" applyNumberFormat="0" applyBorder="0" applyProtection="0"/>
    <xf numFmtId="0" fontId="1" fillId="5" borderId="0" applyNumberFormat="0" applyFont="0" applyBorder="0" applyProtection="0"/>
    <xf numFmtId="0" fontId="1" fillId="6" borderId="0" applyNumberFormat="0" applyFont="0" applyBorder="0" applyProtection="0"/>
    <xf numFmtId="0" fontId="3" fillId="0" borderId="0" applyNumberFormat="0" applyBorder="0" applyProtection="0"/>
    <xf numFmtId="0" fontId="1" fillId="7" borderId="0" applyNumberFormat="0" applyFont="0" applyBorder="0" applyProtection="0"/>
    <xf numFmtId="0" fontId="2" fillId="8" borderId="0" applyNumberFormat="0" applyBorder="0" applyProtection="0"/>
    <xf numFmtId="0" fontId="1" fillId="4" borderId="0" applyNumberFormat="0" applyFont="0" applyBorder="0" applyProtection="0"/>
    <xf numFmtId="0" fontId="1" fillId="5" borderId="0" applyNumberFormat="0" applyFont="0" applyBorder="0" applyProtection="0"/>
    <xf numFmtId="0" fontId="1" fillId="6" borderId="0" applyNumberFormat="0" applyFont="0" applyBorder="0" applyProtection="0"/>
    <xf numFmtId="0" fontId="3" fillId="0" borderId="0" applyNumberFormat="0" applyBorder="0" applyProtection="0"/>
    <xf numFmtId="0" fontId="1" fillId="7" borderId="0" applyNumberFormat="0" applyFont="0" applyBorder="0" applyProtection="0"/>
    <xf numFmtId="0" fontId="1" fillId="4" borderId="0" applyNumberFormat="0" applyFont="0" applyBorder="0" applyProtection="0"/>
    <xf numFmtId="0" fontId="1" fillId="5" borderId="0" applyNumberFormat="0" applyFont="0" applyBorder="0" applyProtection="0"/>
    <xf numFmtId="0" fontId="1" fillId="6" borderId="0" applyNumberFormat="0" applyFont="0" applyBorder="0" applyProtection="0"/>
    <xf numFmtId="0" fontId="3" fillId="0" borderId="0" applyNumberFormat="0" applyBorder="0" applyProtection="0"/>
    <xf numFmtId="0" fontId="1" fillId="7" borderId="0" applyNumberFormat="0" applyFont="0" applyBorder="0" applyProtection="0"/>
    <xf numFmtId="0" fontId="2" fillId="2" borderId="0" applyNumberFormat="0" applyBorder="0" applyProtection="0"/>
    <xf numFmtId="0" fontId="1" fillId="4" borderId="0" applyNumberFormat="0" applyFont="0" applyBorder="0" applyProtection="0"/>
    <xf numFmtId="0" fontId="1" fillId="5" borderId="0" applyNumberFormat="0" applyFont="0" applyBorder="0" applyProtection="0"/>
    <xf numFmtId="0" fontId="1" fillId="6" borderId="0" applyNumberFormat="0" applyFont="0" applyBorder="0" applyProtection="0"/>
    <xf numFmtId="0" fontId="3" fillId="0" borderId="0" applyNumberFormat="0" applyBorder="0" applyProtection="0"/>
    <xf numFmtId="0" fontId="1" fillId="7" borderId="0" applyNumberFormat="0" applyFont="0" applyBorder="0" applyProtection="0"/>
    <xf numFmtId="0" fontId="1" fillId="4" borderId="0" applyNumberFormat="0" applyFont="0" applyBorder="0" applyProtection="0"/>
    <xf numFmtId="0" fontId="1" fillId="5" borderId="0" applyNumberFormat="0" applyFont="0" applyBorder="0" applyProtection="0"/>
    <xf numFmtId="0" fontId="1" fillId="6" borderId="0" applyNumberFormat="0" applyFont="0" applyBorder="0" applyProtection="0"/>
    <xf numFmtId="0" fontId="3" fillId="0" borderId="0" applyNumberFormat="0" applyBorder="0" applyProtection="0"/>
    <xf numFmtId="0" fontId="1" fillId="7" borderId="0" applyNumberFormat="0" applyFont="0" applyBorder="0" applyProtection="0"/>
    <xf numFmtId="0" fontId="6" fillId="0" borderId="0" applyNumberFormat="0" applyBorder="0" applyProtection="0"/>
    <xf numFmtId="0" fontId="1" fillId="4" borderId="0" applyNumberFormat="0" applyFont="0" applyBorder="0" applyProtection="0"/>
    <xf numFmtId="0" fontId="7" fillId="9" borderId="0" applyNumberFormat="0" applyBorder="0" applyProtection="0"/>
    <xf numFmtId="0" fontId="7" fillId="10" borderId="0" applyNumberFormat="0" applyBorder="0" applyProtection="0"/>
    <xf numFmtId="0" fontId="7" fillId="11" borderId="0" applyNumberFormat="0" applyBorder="0" applyProtection="0"/>
    <xf numFmtId="0" fontId="7" fillId="0" borderId="0" applyNumberFormat="0" applyBorder="0" applyProtection="0"/>
    <xf numFmtId="0" fontId="8" fillId="0" borderId="0" applyNumberFormat="0" applyBorder="0" applyProtection="0">
      <alignment horizontal="center"/>
    </xf>
    <xf numFmtId="0" fontId="9" fillId="0" borderId="0" applyNumberFormat="0" applyBorder="0" applyProtection="0">
      <alignment horizontal="center"/>
    </xf>
    <xf numFmtId="0" fontId="10" fillId="0" borderId="0" applyNumberFormat="0" applyBorder="0" applyProtection="0">
      <alignment horizontal="center"/>
    </xf>
    <xf numFmtId="0" fontId="8" fillId="0" borderId="0" applyNumberFormat="0" applyBorder="0" applyProtection="0">
      <alignment horizontal="center" textRotation="90"/>
    </xf>
    <xf numFmtId="0" fontId="9" fillId="0" borderId="0" applyNumberFormat="0" applyBorder="0" applyProtection="0">
      <alignment horizontal="center" textRotation="90"/>
    </xf>
    <xf numFmtId="0" fontId="10" fillId="0" borderId="0" applyNumberFormat="0" applyBorder="0" applyProtection="0">
      <alignment horizontal="center" textRotation="90"/>
    </xf>
    <xf numFmtId="0" fontId="7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0" borderId="0" applyNumberFormat="0" applyBorder="0" applyProtection="0"/>
    <xf numFmtId="170" fontId="11" fillId="0" borderId="0" applyBorder="0" applyProtection="0"/>
    <xf numFmtId="170" fontId="12" fillId="0" borderId="0" applyBorder="0" applyProtection="0"/>
    <xf numFmtId="170" fontId="13" fillId="0" borderId="0" applyBorder="0" applyProtection="0"/>
  </cellStyleXfs>
  <cellXfs count="75">
    <xf numFmtId="0" fontId="0" fillId="0" borderId="0" xfId="0"/>
    <xf numFmtId="165" fontId="14" fillId="12" borderId="1" xfId="185" applyNumberFormat="1" applyFont="1" applyFill="1" applyBorder="1"/>
    <xf numFmtId="165" fontId="16" fillId="12" borderId="3" xfId="180" applyNumberFormat="1" applyFont="1" applyFill="1" applyBorder="1"/>
    <xf numFmtId="165" fontId="17" fillId="13" borderId="5" xfId="185" applyNumberFormat="1" applyFont="1" applyFill="1" applyBorder="1"/>
    <xf numFmtId="165" fontId="7" fillId="0" borderId="7" xfId="182" applyNumberFormat="1" applyFill="1" applyBorder="1"/>
    <xf numFmtId="165" fontId="7" fillId="0" borderId="6" xfId="182" applyNumberFormat="1" applyFill="1" applyBorder="1" applyAlignment="1">
      <alignment horizontal="right"/>
    </xf>
    <xf numFmtId="165" fontId="7" fillId="0" borderId="6" xfId="182" applyNumberFormat="1" applyFill="1" applyBorder="1"/>
    <xf numFmtId="165" fontId="7" fillId="0" borderId="6" xfId="182" applyNumberFormat="1" applyFill="1" applyBorder="1" applyAlignment="1">
      <alignment horizontal="center"/>
    </xf>
    <xf numFmtId="166" fontId="7" fillId="14" borderId="6" xfId="182" applyNumberFormat="1" applyFill="1" applyBorder="1" applyProtection="1">
      <protection locked="0"/>
    </xf>
    <xf numFmtId="167" fontId="7" fillId="0" borderId="6" xfId="182" applyNumberFormat="1" applyFill="1" applyBorder="1"/>
    <xf numFmtId="168" fontId="7" fillId="0" borderId="6" xfId="182" applyNumberFormat="1" applyFill="1" applyBorder="1"/>
    <xf numFmtId="165" fontId="7" fillId="0" borderId="5" xfId="182" applyNumberFormat="1" applyFill="1" applyBorder="1" applyAlignment="1">
      <alignment horizontal="center"/>
    </xf>
    <xf numFmtId="165" fontId="7" fillId="0" borderId="5" xfId="182" applyNumberFormat="1" applyFill="1" applyBorder="1"/>
    <xf numFmtId="165" fontId="18" fillId="0" borderId="7" xfId="182" applyNumberFormat="1" applyFont="1" applyFill="1" applyBorder="1"/>
    <xf numFmtId="0" fontId="0" fillId="0" borderId="6" xfId="0" applyBorder="1"/>
    <xf numFmtId="169" fontId="7" fillId="14" borderId="6" xfId="182" applyNumberFormat="1" applyFill="1" applyBorder="1" applyProtection="1">
      <protection locked="0"/>
    </xf>
    <xf numFmtId="167" fontId="7" fillId="0" borderId="6" xfId="182" applyNumberFormat="1" applyFill="1" applyBorder="1" applyAlignment="1">
      <alignment horizontal="right"/>
    </xf>
    <xf numFmtId="165" fontId="7" fillId="0" borderId="4" xfId="182" applyNumberFormat="1" applyFill="1" applyBorder="1"/>
    <xf numFmtId="165" fontId="7" fillId="0" borderId="5" xfId="182" applyNumberFormat="1" applyFill="1" applyBorder="1" applyAlignment="1">
      <alignment horizontal="right"/>
    </xf>
    <xf numFmtId="166" fontId="7" fillId="14" borderId="5" xfId="182" applyNumberFormat="1" applyFill="1" applyBorder="1" applyProtection="1">
      <protection locked="0"/>
    </xf>
    <xf numFmtId="167" fontId="7" fillId="0" borderId="5" xfId="182" applyNumberFormat="1" applyFill="1" applyBorder="1"/>
    <xf numFmtId="168" fontId="7" fillId="0" borderId="5" xfId="182" applyNumberFormat="1" applyFill="1" applyBorder="1"/>
    <xf numFmtId="165" fontId="7" fillId="0" borderId="2" xfId="182" applyNumberFormat="1" applyFill="1" applyBorder="1"/>
    <xf numFmtId="165" fontId="7" fillId="0" borderId="9" xfId="182" applyNumberFormat="1" applyFill="1" applyBorder="1" applyAlignment="1">
      <alignment horizontal="right"/>
    </xf>
    <xf numFmtId="165" fontId="7" fillId="0" borderId="9" xfId="182" applyNumberFormat="1" applyFill="1" applyBorder="1"/>
    <xf numFmtId="165" fontId="7" fillId="0" borderId="9" xfId="182" applyNumberFormat="1" applyFill="1" applyBorder="1" applyAlignment="1">
      <alignment horizontal="center"/>
    </xf>
    <xf numFmtId="166" fontId="7" fillId="14" borderId="9" xfId="182" applyNumberFormat="1" applyFill="1" applyBorder="1" applyProtection="1">
      <protection locked="0"/>
    </xf>
    <xf numFmtId="167" fontId="7" fillId="0" borderId="9" xfId="182" applyNumberFormat="1" applyFill="1" applyBorder="1"/>
    <xf numFmtId="168" fontId="7" fillId="0" borderId="9" xfId="182" applyNumberFormat="1" applyFill="1" applyBorder="1"/>
    <xf numFmtId="165" fontId="19" fillId="0" borderId="0" xfId="185" applyNumberFormat="1" applyFont="1"/>
    <xf numFmtId="165" fontId="7" fillId="0" borderId="0" xfId="182" applyNumberFormat="1" applyFill="1" applyAlignment="1">
      <alignment horizontal="right"/>
    </xf>
    <xf numFmtId="165" fontId="7" fillId="0" borderId="0" xfId="182" applyNumberFormat="1" applyFill="1"/>
    <xf numFmtId="165" fontId="7" fillId="0" borderId="0" xfId="182" applyNumberFormat="1" applyFill="1" applyAlignment="1">
      <alignment horizontal="center"/>
    </xf>
    <xf numFmtId="166" fontId="20" fillId="0" borderId="0" xfId="182" applyNumberFormat="1" applyFont="1" applyFill="1" applyProtection="1">
      <protection locked="0"/>
    </xf>
    <xf numFmtId="167" fontId="20" fillId="0" borderId="0" xfId="182" applyNumberFormat="1" applyFont="1" applyFill="1"/>
    <xf numFmtId="167" fontId="21" fillId="0" borderId="0" xfId="182" applyNumberFormat="1" applyFont="1" applyFill="1"/>
    <xf numFmtId="168" fontId="21" fillId="0" borderId="0" xfId="182" applyNumberFormat="1" applyFont="1" applyFill="1"/>
    <xf numFmtId="166" fontId="7" fillId="0" borderId="0" xfId="182" applyNumberFormat="1" applyFill="1" applyProtection="1">
      <protection locked="0"/>
    </xf>
    <xf numFmtId="167" fontId="7" fillId="0" borderId="0" xfId="182" applyNumberFormat="1" applyFill="1"/>
    <xf numFmtId="168" fontId="7" fillId="0" borderId="0" xfId="182" applyNumberFormat="1" applyFill="1"/>
    <xf numFmtId="165" fontId="7" fillId="0" borderId="6" xfId="182" quotePrefix="1" applyNumberFormat="1" applyFill="1" applyBorder="1" applyAlignment="1">
      <alignment horizontal="right"/>
    </xf>
    <xf numFmtId="165" fontId="7" fillId="0" borderId="0" xfId="0" applyNumberFormat="1" applyFont="1"/>
    <xf numFmtId="165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center"/>
    </xf>
    <xf numFmtId="166" fontId="7" fillId="0" borderId="0" xfId="0" applyNumberFormat="1" applyFont="1" applyProtection="1">
      <protection locked="0"/>
    </xf>
    <xf numFmtId="167" fontId="7" fillId="0" borderId="0" xfId="0" applyNumberFormat="1" applyFont="1"/>
    <xf numFmtId="168" fontId="7" fillId="0" borderId="0" xfId="0" applyNumberFormat="1" applyFont="1"/>
    <xf numFmtId="167" fontId="21" fillId="0" borderId="0" xfId="0" applyNumberFormat="1" applyFont="1"/>
    <xf numFmtId="167" fontId="23" fillId="0" borderId="6" xfId="182" applyNumberFormat="1" applyFont="1" applyFill="1" applyBorder="1"/>
    <xf numFmtId="167" fontId="7" fillId="18" borderId="6" xfId="182" applyNumberFormat="1" applyFill="1" applyBorder="1"/>
    <xf numFmtId="165" fontId="7" fillId="12" borderId="6" xfId="182" applyNumberFormat="1" applyFill="1" applyBorder="1" applyAlignment="1">
      <alignment horizontal="center" textRotation="90"/>
    </xf>
    <xf numFmtId="165" fontId="7" fillId="13" borderId="9" xfId="183" applyNumberFormat="1" applyFill="1" applyBorder="1" applyAlignment="1">
      <alignment horizontal="center" textRotation="90"/>
    </xf>
    <xf numFmtId="165" fontId="7" fillId="13" borderId="8" xfId="183" applyNumberFormat="1" applyFill="1" applyBorder="1" applyAlignment="1">
      <alignment horizontal="center" textRotation="90"/>
    </xf>
    <xf numFmtId="165" fontId="7" fillId="13" borderId="6" xfId="182" applyNumberFormat="1" applyFill="1" applyBorder="1" applyAlignment="1">
      <alignment horizontal="center" textRotation="90"/>
    </xf>
    <xf numFmtId="165" fontId="7" fillId="15" borderId="6" xfId="183" applyNumberFormat="1" applyFill="1" applyBorder="1" applyAlignment="1">
      <alignment horizontal="center" textRotation="90"/>
    </xf>
    <xf numFmtId="165" fontId="7" fillId="16" borderId="6" xfId="182" applyNumberFormat="1" applyFill="1" applyBorder="1" applyAlignment="1">
      <alignment horizontal="center" textRotation="90"/>
    </xf>
    <xf numFmtId="165" fontId="7" fillId="15" borderId="6" xfId="182" applyNumberFormat="1" applyFill="1" applyBorder="1" applyAlignment="1">
      <alignment horizontal="center" textRotation="90"/>
    </xf>
    <xf numFmtId="165" fontId="7" fillId="16" borderId="6" xfId="183" applyNumberFormat="1" applyFill="1" applyBorder="1" applyAlignment="1">
      <alignment horizontal="center" textRotation="90"/>
    </xf>
    <xf numFmtId="165" fontId="7" fillId="13" borderId="6" xfId="183" applyNumberFormat="1" applyFill="1" applyBorder="1" applyAlignment="1">
      <alignment horizontal="center" textRotation="90"/>
    </xf>
    <xf numFmtId="165" fontId="23" fillId="17" borderId="9" xfId="182" applyNumberFormat="1" applyFont="1" applyFill="1" applyBorder="1" applyAlignment="1">
      <alignment horizontal="center" textRotation="90"/>
    </xf>
    <xf numFmtId="165" fontId="23" fillId="17" borderId="8" xfId="182" applyNumberFormat="1" applyFont="1" applyFill="1" applyBorder="1" applyAlignment="1">
      <alignment horizontal="center" textRotation="90"/>
    </xf>
    <xf numFmtId="165" fontId="23" fillId="17" borderId="5" xfId="182" applyNumberFormat="1" applyFont="1" applyFill="1" applyBorder="1" applyAlignment="1">
      <alignment horizontal="center" textRotation="90"/>
    </xf>
    <xf numFmtId="165" fontId="7" fillId="15" borderId="8" xfId="182" applyNumberFormat="1" applyFill="1" applyBorder="1" applyAlignment="1">
      <alignment horizontal="center" textRotation="90"/>
    </xf>
    <xf numFmtId="165" fontId="7" fillId="15" borderId="5" xfId="182" applyNumberFormat="1" applyFill="1" applyBorder="1" applyAlignment="1">
      <alignment horizontal="center" textRotation="90"/>
    </xf>
    <xf numFmtId="165" fontId="7" fillId="15" borderId="9" xfId="182" applyNumberFormat="1" applyFill="1" applyBorder="1" applyAlignment="1">
      <alignment horizontal="center" textRotation="90"/>
    </xf>
    <xf numFmtId="165" fontId="7" fillId="12" borderId="6" xfId="183" applyNumberFormat="1" applyFill="1" applyBorder="1" applyAlignment="1">
      <alignment horizontal="center" textRotation="90"/>
    </xf>
    <xf numFmtId="165" fontId="7" fillId="19" borderId="5" xfId="182" applyNumberFormat="1" applyFill="1" applyBorder="1" applyAlignment="1">
      <alignment horizontal="center" textRotation="90"/>
    </xf>
    <xf numFmtId="165" fontId="7" fillId="19" borderId="6" xfId="182" applyNumberFormat="1" applyFill="1" applyBorder="1" applyAlignment="1">
      <alignment horizontal="center" textRotation="90"/>
    </xf>
    <xf numFmtId="0" fontId="15" fillId="12" borderId="10" xfId="180" applyFont="1" applyFill="1" applyBorder="1" applyAlignment="1">
      <alignment horizontal="left" vertical="center" wrapText="1"/>
    </xf>
    <xf numFmtId="0" fontId="15" fillId="12" borderId="2" xfId="180" applyFont="1" applyFill="1" applyBorder="1" applyAlignment="1">
      <alignment horizontal="left" vertical="center" wrapText="1"/>
    </xf>
    <xf numFmtId="0" fontId="15" fillId="12" borderId="4" xfId="180" applyFont="1" applyFill="1" applyBorder="1" applyAlignment="1">
      <alignment horizontal="left" vertical="center" wrapText="1"/>
    </xf>
    <xf numFmtId="165" fontId="7" fillId="15" borderId="11" xfId="182" applyNumberFormat="1" applyFill="1" applyBorder="1" applyAlignment="1">
      <alignment horizontal="center" textRotation="90"/>
    </xf>
    <xf numFmtId="165" fontId="7" fillId="17" borderId="12" xfId="182" applyNumberFormat="1" applyFill="1" applyBorder="1" applyAlignment="1">
      <alignment horizontal="center" textRotation="90"/>
    </xf>
    <xf numFmtId="165" fontId="7" fillId="17" borderId="8" xfId="182" applyNumberFormat="1" applyFill="1" applyBorder="1" applyAlignment="1">
      <alignment horizontal="center" textRotation="90"/>
    </xf>
    <xf numFmtId="165" fontId="7" fillId="17" borderId="13" xfId="182" applyNumberFormat="1" applyFill="1" applyBorder="1" applyAlignment="1">
      <alignment horizontal="center" textRotation="90"/>
    </xf>
  </cellXfs>
  <cellStyles count="199">
    <cellStyle name="cf1" xfId="1" xr:uid="{00000000-0005-0000-0000-000000000000}"/>
    <cellStyle name="cf10" xfId="2" xr:uid="{00000000-0005-0000-0000-000001000000}"/>
    <cellStyle name="cf100" xfId="3" xr:uid="{00000000-0005-0000-0000-000002000000}"/>
    <cellStyle name="cf101" xfId="4" xr:uid="{00000000-0005-0000-0000-000003000000}"/>
    <cellStyle name="cf102" xfId="5" xr:uid="{00000000-0005-0000-0000-000004000000}"/>
    <cellStyle name="cf103" xfId="6" xr:uid="{00000000-0005-0000-0000-000005000000}"/>
    <cellStyle name="cf104" xfId="7" xr:uid="{00000000-0005-0000-0000-000006000000}"/>
    <cellStyle name="cf105" xfId="8" xr:uid="{00000000-0005-0000-0000-000007000000}"/>
    <cellStyle name="cf106" xfId="9" xr:uid="{00000000-0005-0000-0000-000008000000}"/>
    <cellStyle name="cf107" xfId="10" xr:uid="{00000000-0005-0000-0000-000009000000}"/>
    <cellStyle name="cf108" xfId="11" xr:uid="{00000000-0005-0000-0000-00000A000000}"/>
    <cellStyle name="cf109" xfId="12" xr:uid="{00000000-0005-0000-0000-00000B000000}"/>
    <cellStyle name="cf11" xfId="13" xr:uid="{00000000-0005-0000-0000-00000C000000}"/>
    <cellStyle name="cf110" xfId="14" xr:uid="{00000000-0005-0000-0000-00000D000000}"/>
    <cellStyle name="cf111" xfId="15" xr:uid="{00000000-0005-0000-0000-00000E000000}"/>
    <cellStyle name="cf112" xfId="16" xr:uid="{00000000-0005-0000-0000-00000F000000}"/>
    <cellStyle name="cf113" xfId="17" xr:uid="{00000000-0005-0000-0000-000010000000}"/>
    <cellStyle name="cf114" xfId="18" xr:uid="{00000000-0005-0000-0000-000011000000}"/>
    <cellStyle name="cf115" xfId="19" xr:uid="{00000000-0005-0000-0000-000012000000}"/>
    <cellStyle name="cf116" xfId="20" xr:uid="{00000000-0005-0000-0000-000013000000}"/>
    <cellStyle name="cf117" xfId="21" xr:uid="{00000000-0005-0000-0000-000014000000}"/>
    <cellStyle name="cf118" xfId="22" xr:uid="{00000000-0005-0000-0000-000015000000}"/>
    <cellStyle name="cf119" xfId="23" xr:uid="{00000000-0005-0000-0000-000016000000}"/>
    <cellStyle name="cf12" xfId="24" xr:uid="{00000000-0005-0000-0000-000017000000}"/>
    <cellStyle name="cf120" xfId="25" xr:uid="{00000000-0005-0000-0000-000018000000}"/>
    <cellStyle name="cf121" xfId="26" xr:uid="{00000000-0005-0000-0000-000019000000}"/>
    <cellStyle name="cf122" xfId="27" xr:uid="{00000000-0005-0000-0000-00001A000000}"/>
    <cellStyle name="cf123" xfId="28" xr:uid="{00000000-0005-0000-0000-00001B000000}"/>
    <cellStyle name="cf124" xfId="29" xr:uid="{00000000-0005-0000-0000-00001C000000}"/>
    <cellStyle name="cf125" xfId="30" xr:uid="{00000000-0005-0000-0000-00001D000000}"/>
    <cellStyle name="cf126" xfId="31" xr:uid="{00000000-0005-0000-0000-00001E000000}"/>
    <cellStyle name="cf127" xfId="32" xr:uid="{00000000-0005-0000-0000-00001F000000}"/>
    <cellStyle name="cf128" xfId="33" xr:uid="{00000000-0005-0000-0000-000020000000}"/>
    <cellStyle name="cf129" xfId="34" xr:uid="{00000000-0005-0000-0000-000021000000}"/>
    <cellStyle name="cf13" xfId="35" xr:uid="{00000000-0005-0000-0000-000022000000}"/>
    <cellStyle name="cf130" xfId="36" xr:uid="{00000000-0005-0000-0000-000023000000}"/>
    <cellStyle name="cf131" xfId="37" xr:uid="{00000000-0005-0000-0000-000024000000}"/>
    <cellStyle name="cf132" xfId="38" xr:uid="{00000000-0005-0000-0000-000025000000}"/>
    <cellStyle name="cf133" xfId="39" xr:uid="{00000000-0005-0000-0000-000026000000}"/>
    <cellStyle name="cf134" xfId="40" xr:uid="{00000000-0005-0000-0000-000027000000}"/>
    <cellStyle name="cf135" xfId="41" xr:uid="{00000000-0005-0000-0000-000028000000}"/>
    <cellStyle name="cf136" xfId="42" xr:uid="{00000000-0005-0000-0000-000029000000}"/>
    <cellStyle name="cf137" xfId="43" xr:uid="{00000000-0005-0000-0000-00002A000000}"/>
    <cellStyle name="cf138" xfId="44" xr:uid="{00000000-0005-0000-0000-00002B000000}"/>
    <cellStyle name="cf139" xfId="45" xr:uid="{00000000-0005-0000-0000-00002C000000}"/>
    <cellStyle name="cf14" xfId="46" xr:uid="{00000000-0005-0000-0000-00002D000000}"/>
    <cellStyle name="cf140" xfId="47" xr:uid="{00000000-0005-0000-0000-00002E000000}"/>
    <cellStyle name="cf141" xfId="48" xr:uid="{00000000-0005-0000-0000-00002F000000}"/>
    <cellStyle name="cf142" xfId="49" xr:uid="{00000000-0005-0000-0000-000030000000}"/>
    <cellStyle name="cf143" xfId="50" xr:uid="{00000000-0005-0000-0000-000031000000}"/>
    <cellStyle name="cf144" xfId="51" xr:uid="{00000000-0005-0000-0000-000032000000}"/>
    <cellStyle name="cf145" xfId="52" xr:uid="{00000000-0005-0000-0000-000033000000}"/>
    <cellStyle name="cf146" xfId="53" xr:uid="{00000000-0005-0000-0000-000034000000}"/>
    <cellStyle name="cf147" xfId="54" xr:uid="{00000000-0005-0000-0000-000035000000}"/>
    <cellStyle name="cf148" xfId="55" xr:uid="{00000000-0005-0000-0000-000036000000}"/>
    <cellStyle name="cf149" xfId="56" xr:uid="{00000000-0005-0000-0000-000037000000}"/>
    <cellStyle name="cf15" xfId="57" xr:uid="{00000000-0005-0000-0000-000038000000}"/>
    <cellStyle name="cf150" xfId="58" xr:uid="{00000000-0005-0000-0000-000039000000}"/>
    <cellStyle name="cf151" xfId="59" xr:uid="{00000000-0005-0000-0000-00003A000000}"/>
    <cellStyle name="cf152" xfId="60" xr:uid="{00000000-0005-0000-0000-00003B000000}"/>
    <cellStyle name="cf153" xfId="61" xr:uid="{00000000-0005-0000-0000-00003C000000}"/>
    <cellStyle name="cf154" xfId="62" xr:uid="{00000000-0005-0000-0000-00003D000000}"/>
    <cellStyle name="cf155" xfId="63" xr:uid="{00000000-0005-0000-0000-00003E000000}"/>
    <cellStyle name="cf156" xfId="64" xr:uid="{00000000-0005-0000-0000-00003F000000}"/>
    <cellStyle name="cf157" xfId="65" xr:uid="{00000000-0005-0000-0000-000040000000}"/>
    <cellStyle name="cf158" xfId="66" xr:uid="{00000000-0005-0000-0000-000041000000}"/>
    <cellStyle name="cf159" xfId="67" xr:uid="{00000000-0005-0000-0000-000042000000}"/>
    <cellStyle name="cf16" xfId="68" xr:uid="{00000000-0005-0000-0000-000043000000}"/>
    <cellStyle name="cf160" xfId="69" xr:uid="{00000000-0005-0000-0000-000044000000}"/>
    <cellStyle name="cf161" xfId="70" xr:uid="{00000000-0005-0000-0000-000045000000}"/>
    <cellStyle name="cf162" xfId="71" xr:uid="{00000000-0005-0000-0000-000046000000}"/>
    <cellStyle name="cf163" xfId="72" xr:uid="{00000000-0005-0000-0000-000047000000}"/>
    <cellStyle name="cf164" xfId="73" xr:uid="{00000000-0005-0000-0000-000048000000}"/>
    <cellStyle name="cf165" xfId="74" xr:uid="{00000000-0005-0000-0000-000049000000}"/>
    <cellStyle name="cf166" xfId="75" xr:uid="{00000000-0005-0000-0000-00004A000000}"/>
    <cellStyle name="cf167" xfId="76" xr:uid="{00000000-0005-0000-0000-00004B000000}"/>
    <cellStyle name="cf168" xfId="77" xr:uid="{00000000-0005-0000-0000-00004C000000}"/>
    <cellStyle name="cf169" xfId="78" xr:uid="{00000000-0005-0000-0000-00004D000000}"/>
    <cellStyle name="cf17" xfId="79" xr:uid="{00000000-0005-0000-0000-00004E000000}"/>
    <cellStyle name="cf170" xfId="80" xr:uid="{00000000-0005-0000-0000-00004F000000}"/>
    <cellStyle name="cf171" xfId="81" xr:uid="{00000000-0005-0000-0000-000050000000}"/>
    <cellStyle name="cf172" xfId="82" xr:uid="{00000000-0005-0000-0000-000051000000}"/>
    <cellStyle name="cf173" xfId="83" xr:uid="{00000000-0005-0000-0000-000052000000}"/>
    <cellStyle name="cf174" xfId="84" xr:uid="{00000000-0005-0000-0000-000053000000}"/>
    <cellStyle name="cf175" xfId="85" xr:uid="{00000000-0005-0000-0000-000054000000}"/>
    <cellStyle name="cf176" xfId="86" xr:uid="{00000000-0005-0000-0000-000055000000}"/>
    <cellStyle name="cf177" xfId="87" xr:uid="{00000000-0005-0000-0000-000056000000}"/>
    <cellStyle name="cf178" xfId="88" xr:uid="{00000000-0005-0000-0000-000057000000}"/>
    <cellStyle name="cf179" xfId="89" xr:uid="{00000000-0005-0000-0000-000058000000}"/>
    <cellStyle name="cf18" xfId="90" xr:uid="{00000000-0005-0000-0000-000059000000}"/>
    <cellStyle name="cf19" xfId="91" xr:uid="{00000000-0005-0000-0000-00005A000000}"/>
    <cellStyle name="cf2" xfId="92" xr:uid="{00000000-0005-0000-0000-00005B000000}"/>
    <cellStyle name="cf20" xfId="93" xr:uid="{00000000-0005-0000-0000-00005C000000}"/>
    <cellStyle name="cf21" xfId="94" xr:uid="{00000000-0005-0000-0000-00005D000000}"/>
    <cellStyle name="cf22" xfId="95" xr:uid="{00000000-0005-0000-0000-00005E000000}"/>
    <cellStyle name="cf23" xfId="96" xr:uid="{00000000-0005-0000-0000-00005F000000}"/>
    <cellStyle name="cf24" xfId="97" xr:uid="{00000000-0005-0000-0000-000060000000}"/>
    <cellStyle name="cf25" xfId="98" xr:uid="{00000000-0005-0000-0000-000061000000}"/>
    <cellStyle name="cf26" xfId="99" xr:uid="{00000000-0005-0000-0000-000062000000}"/>
    <cellStyle name="cf27" xfId="100" xr:uid="{00000000-0005-0000-0000-000063000000}"/>
    <cellStyle name="cf28" xfId="101" xr:uid="{00000000-0005-0000-0000-000064000000}"/>
    <cellStyle name="cf29" xfId="102" xr:uid="{00000000-0005-0000-0000-000065000000}"/>
    <cellStyle name="cf3" xfId="103" xr:uid="{00000000-0005-0000-0000-000066000000}"/>
    <cellStyle name="cf30" xfId="104" xr:uid="{00000000-0005-0000-0000-000067000000}"/>
    <cellStyle name="cf31" xfId="105" xr:uid="{00000000-0005-0000-0000-000068000000}"/>
    <cellStyle name="cf32" xfId="106" xr:uid="{00000000-0005-0000-0000-000069000000}"/>
    <cellStyle name="cf33" xfId="107" xr:uid="{00000000-0005-0000-0000-00006A000000}"/>
    <cellStyle name="cf34" xfId="108" xr:uid="{00000000-0005-0000-0000-00006B000000}"/>
    <cellStyle name="cf35" xfId="109" xr:uid="{00000000-0005-0000-0000-00006C000000}"/>
    <cellStyle name="cf36" xfId="110" xr:uid="{00000000-0005-0000-0000-00006D000000}"/>
    <cellStyle name="cf37" xfId="111" xr:uid="{00000000-0005-0000-0000-00006E000000}"/>
    <cellStyle name="cf38" xfId="112" xr:uid="{00000000-0005-0000-0000-00006F000000}"/>
    <cellStyle name="cf39" xfId="113" xr:uid="{00000000-0005-0000-0000-000070000000}"/>
    <cellStyle name="cf4" xfId="114" xr:uid="{00000000-0005-0000-0000-000071000000}"/>
    <cellStyle name="cf40" xfId="115" xr:uid="{00000000-0005-0000-0000-000072000000}"/>
    <cellStyle name="cf41" xfId="116" xr:uid="{00000000-0005-0000-0000-000073000000}"/>
    <cellStyle name="cf42" xfId="117" xr:uid="{00000000-0005-0000-0000-000074000000}"/>
    <cellStyle name="cf43" xfId="118" xr:uid="{00000000-0005-0000-0000-000075000000}"/>
    <cellStyle name="cf44" xfId="119" xr:uid="{00000000-0005-0000-0000-000076000000}"/>
    <cellStyle name="cf45" xfId="120" xr:uid="{00000000-0005-0000-0000-000077000000}"/>
    <cellStyle name="cf46" xfId="121" xr:uid="{00000000-0005-0000-0000-000078000000}"/>
    <cellStyle name="cf47" xfId="122" xr:uid="{00000000-0005-0000-0000-000079000000}"/>
    <cellStyle name="cf48" xfId="123" xr:uid="{00000000-0005-0000-0000-00007A000000}"/>
    <cellStyle name="cf49" xfId="124" xr:uid="{00000000-0005-0000-0000-00007B000000}"/>
    <cellStyle name="cf5" xfId="125" xr:uid="{00000000-0005-0000-0000-00007C000000}"/>
    <cellStyle name="cf50" xfId="126" xr:uid="{00000000-0005-0000-0000-00007D000000}"/>
    <cellStyle name="cf51" xfId="127" xr:uid="{00000000-0005-0000-0000-00007E000000}"/>
    <cellStyle name="cf52" xfId="128" xr:uid="{00000000-0005-0000-0000-00007F000000}"/>
    <cellStyle name="cf53" xfId="129" xr:uid="{00000000-0005-0000-0000-000080000000}"/>
    <cellStyle name="cf54" xfId="130" xr:uid="{00000000-0005-0000-0000-000081000000}"/>
    <cellStyle name="cf55" xfId="131" xr:uid="{00000000-0005-0000-0000-000082000000}"/>
    <cellStyle name="cf56" xfId="132" xr:uid="{00000000-0005-0000-0000-000083000000}"/>
    <cellStyle name="cf57" xfId="133" xr:uid="{00000000-0005-0000-0000-000084000000}"/>
    <cellStyle name="cf58" xfId="134" xr:uid="{00000000-0005-0000-0000-000085000000}"/>
    <cellStyle name="cf59" xfId="135" xr:uid="{00000000-0005-0000-0000-000086000000}"/>
    <cellStyle name="cf6" xfId="136" xr:uid="{00000000-0005-0000-0000-000087000000}"/>
    <cellStyle name="cf60" xfId="137" xr:uid="{00000000-0005-0000-0000-000088000000}"/>
    <cellStyle name="cf61" xfId="138" xr:uid="{00000000-0005-0000-0000-000089000000}"/>
    <cellStyle name="cf62" xfId="139" xr:uid="{00000000-0005-0000-0000-00008A000000}"/>
    <cellStyle name="cf63" xfId="140" xr:uid="{00000000-0005-0000-0000-00008B000000}"/>
    <cellStyle name="cf64" xfId="141" xr:uid="{00000000-0005-0000-0000-00008C000000}"/>
    <cellStyle name="cf65" xfId="142" xr:uid="{00000000-0005-0000-0000-00008D000000}"/>
    <cellStyle name="cf66" xfId="143" xr:uid="{00000000-0005-0000-0000-00008E000000}"/>
    <cellStyle name="cf67" xfId="144" xr:uid="{00000000-0005-0000-0000-00008F000000}"/>
    <cellStyle name="cf68" xfId="145" xr:uid="{00000000-0005-0000-0000-000090000000}"/>
    <cellStyle name="cf69" xfId="146" xr:uid="{00000000-0005-0000-0000-000091000000}"/>
    <cellStyle name="cf7" xfId="147" xr:uid="{00000000-0005-0000-0000-000092000000}"/>
    <cellStyle name="cf70" xfId="148" xr:uid="{00000000-0005-0000-0000-000093000000}"/>
    <cellStyle name="cf71" xfId="149" xr:uid="{00000000-0005-0000-0000-000094000000}"/>
    <cellStyle name="cf72" xfId="150" xr:uid="{00000000-0005-0000-0000-000095000000}"/>
    <cellStyle name="cf73" xfId="151" xr:uid="{00000000-0005-0000-0000-000096000000}"/>
    <cellStyle name="cf74" xfId="152" xr:uid="{00000000-0005-0000-0000-000097000000}"/>
    <cellStyle name="cf75" xfId="153" xr:uid="{00000000-0005-0000-0000-000098000000}"/>
    <cellStyle name="cf76" xfId="154" xr:uid="{00000000-0005-0000-0000-000099000000}"/>
    <cellStyle name="cf77" xfId="155" xr:uid="{00000000-0005-0000-0000-00009A000000}"/>
    <cellStyle name="cf78" xfId="156" xr:uid="{00000000-0005-0000-0000-00009B000000}"/>
    <cellStyle name="cf79" xfId="157" xr:uid="{00000000-0005-0000-0000-00009C000000}"/>
    <cellStyle name="cf8" xfId="158" xr:uid="{00000000-0005-0000-0000-00009D000000}"/>
    <cellStyle name="cf80" xfId="159" xr:uid="{00000000-0005-0000-0000-00009E000000}"/>
    <cellStyle name="cf81" xfId="160" xr:uid="{00000000-0005-0000-0000-00009F000000}"/>
    <cellStyle name="cf82" xfId="161" xr:uid="{00000000-0005-0000-0000-0000A0000000}"/>
    <cellStyle name="cf83" xfId="162" xr:uid="{00000000-0005-0000-0000-0000A1000000}"/>
    <cellStyle name="cf84" xfId="163" xr:uid="{00000000-0005-0000-0000-0000A2000000}"/>
    <cellStyle name="cf85" xfId="164" xr:uid="{00000000-0005-0000-0000-0000A3000000}"/>
    <cellStyle name="cf86" xfId="165" xr:uid="{00000000-0005-0000-0000-0000A4000000}"/>
    <cellStyle name="cf87" xfId="166" xr:uid="{00000000-0005-0000-0000-0000A5000000}"/>
    <cellStyle name="cf88" xfId="167" xr:uid="{00000000-0005-0000-0000-0000A6000000}"/>
    <cellStyle name="cf89" xfId="168" xr:uid="{00000000-0005-0000-0000-0000A7000000}"/>
    <cellStyle name="cf9" xfId="169" xr:uid="{00000000-0005-0000-0000-0000A8000000}"/>
    <cellStyle name="cf90" xfId="170" xr:uid="{00000000-0005-0000-0000-0000A9000000}"/>
    <cellStyle name="cf91" xfId="171" xr:uid="{00000000-0005-0000-0000-0000AA000000}"/>
    <cellStyle name="cf92" xfId="172" xr:uid="{00000000-0005-0000-0000-0000AB000000}"/>
    <cellStyle name="cf93" xfId="173" xr:uid="{00000000-0005-0000-0000-0000AC000000}"/>
    <cellStyle name="cf94" xfId="174" xr:uid="{00000000-0005-0000-0000-0000AD000000}"/>
    <cellStyle name="cf95" xfId="175" xr:uid="{00000000-0005-0000-0000-0000AE000000}"/>
    <cellStyle name="cf96" xfId="176" xr:uid="{00000000-0005-0000-0000-0000AF000000}"/>
    <cellStyle name="cf97" xfId="177" xr:uid="{00000000-0005-0000-0000-0000B0000000}"/>
    <cellStyle name="cf98" xfId="178" xr:uid="{00000000-0005-0000-0000-0000B1000000}"/>
    <cellStyle name="cf99" xfId="179" xr:uid="{00000000-0005-0000-0000-0000B2000000}"/>
    <cellStyle name="Collegamento ipertestuale" xfId="180" xr:uid="{00000000-0005-0000-0000-0000B3000000}"/>
    <cellStyle name="ConditionalStyle_1" xfId="181" xr:uid="{00000000-0005-0000-0000-0000B4000000}"/>
    <cellStyle name="Excel Built-in 20% - Accent2" xfId="182" xr:uid="{00000000-0005-0000-0000-0000B5000000}"/>
    <cellStyle name="Excel Built-in 40% - Accent2" xfId="183" xr:uid="{00000000-0005-0000-0000-0000B6000000}"/>
    <cellStyle name="Excel Built-in 60% - Accent2" xfId="184" xr:uid="{00000000-0005-0000-0000-0000B7000000}"/>
    <cellStyle name="Excel Built-in Normal 1" xfId="185" xr:uid="{00000000-0005-0000-0000-0000B8000000}"/>
    <cellStyle name="Heading" xfId="186" xr:uid="{00000000-0005-0000-0000-0000B9000000}"/>
    <cellStyle name="Heading 1" xfId="187" xr:uid="{00000000-0005-0000-0000-0000BA000000}"/>
    <cellStyle name="Heading 2" xfId="188" xr:uid="{00000000-0005-0000-0000-0000BB000000}"/>
    <cellStyle name="Heading1" xfId="189" xr:uid="{00000000-0005-0000-0000-0000BC000000}"/>
    <cellStyle name="Heading1 1" xfId="190" xr:uid="{00000000-0005-0000-0000-0000BD000000}"/>
    <cellStyle name="Heading1 2" xfId="191" xr:uid="{00000000-0005-0000-0000-0000BE000000}"/>
    <cellStyle name="Normale" xfId="0" builtinId="0" customBuiltin="1"/>
    <cellStyle name="Normale 4" xfId="192" xr:uid="{00000000-0005-0000-0000-0000C0000000}"/>
    <cellStyle name="Result" xfId="193" xr:uid="{00000000-0005-0000-0000-0000C1000000}"/>
    <cellStyle name="Result 1" xfId="194" xr:uid="{00000000-0005-0000-0000-0000C2000000}"/>
    <cellStyle name="Result 2" xfId="195" xr:uid="{00000000-0005-0000-0000-0000C3000000}"/>
    <cellStyle name="Result2" xfId="196" xr:uid="{00000000-0005-0000-0000-0000C4000000}"/>
    <cellStyle name="Result2 1" xfId="197" xr:uid="{00000000-0005-0000-0000-0000C5000000}"/>
    <cellStyle name="Result2 2" xfId="198" xr:uid="{00000000-0005-0000-0000-0000C6000000}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7" formatCode="[$-410]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8" formatCode="[$-410]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7" formatCode="[$-410]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7" formatCode="[$-410]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6" formatCode="[$-410]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[$-410]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[$-410]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[$-410]General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[$-410]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__xlnm._FilterDatabase" displayName="__xlnm._FilterDatabase" ref="B3:J976" totalsRowCount="1">
  <autoFilter ref="B3:J975" xr:uid="{00000000-0009-0000-0100-000001000000}">
    <filterColumn colId="5">
      <customFilters>
        <customFilter operator="notEqual" val=" "/>
      </customFilters>
    </filterColumn>
  </autoFilter>
  <tableColumns count="9">
    <tableColumn id="1" xr3:uid="{00000000-0010-0000-0000-000001000000}" name="Descrizione prodotto" totalsRowDxfId="8"/>
    <tableColumn id="2" xr3:uid="{00000000-0010-0000-0000-000002000000}" name="Peso" totalsRowDxfId="7"/>
    <tableColumn id="3" xr3:uid="{00000000-0010-0000-0000-000003000000}" name="Pz/Crt" totalsRowDxfId="6"/>
    <tableColumn id="4" xr3:uid="{00000000-0010-0000-0000-000004000000}" name="IVA" totalsRowDxfId="5"/>
    <tableColumn id="8" xr3:uid="{00000000-0010-0000-0000-000008000000}" name="Q.tà" totalsRowDxfId="4"/>
    <tableColumn id="10" xr3:uid="{00000000-0010-0000-0000-00000A000000}" name="Prezzo" totalsRowDxfId="3"/>
    <tableColumn id="11" xr3:uid="{00000000-0010-0000-0000-00000B000000}" name="Importo" totalsRowDxfId="2"/>
    <tableColumn id="12" xr3:uid="{00000000-0010-0000-0000-00000C000000}" name="Colonna1" totalsRowDxfId="1"/>
    <tableColumn id="13" xr3:uid="{00000000-0010-0000-0000-00000D000000}" name="Colonna2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unabottegadirione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78"/>
  <sheetViews>
    <sheetView tabSelected="1" zoomScale="95" zoomScaleNormal="95" workbookViewId="0">
      <selection activeCell="H974" sqref="H974"/>
    </sheetView>
  </sheetViews>
  <sheetFormatPr defaultRowHeight="14.25"/>
  <cols>
    <col min="1" max="1" width="4.125" customWidth="1"/>
    <col min="2" max="2" width="47.875" customWidth="1"/>
    <col min="3" max="3" width="9.625" bestFit="1" customWidth="1"/>
    <col min="4" max="4" width="7.5" bestFit="1" customWidth="1"/>
    <col min="5" max="5" width="5.5" bestFit="1" customWidth="1"/>
    <col min="6" max="6" width="6" bestFit="1" customWidth="1"/>
    <col min="7" max="7" width="8" bestFit="1" customWidth="1"/>
    <col min="8" max="8" width="8.25" bestFit="1" customWidth="1"/>
    <col min="9" max="10" width="9.625" bestFit="1" customWidth="1"/>
    <col min="11" max="1011" width="8.75" customWidth="1"/>
    <col min="1012" max="1012" width="9" customWidth="1"/>
  </cols>
  <sheetData>
    <row r="1" spans="1:10" ht="32.450000000000003" customHeight="1">
      <c r="B1" s="1" t="s">
        <v>0</v>
      </c>
      <c r="C1" s="68" t="s">
        <v>939</v>
      </c>
      <c r="D1" s="68"/>
      <c r="E1" s="68"/>
      <c r="F1" s="68"/>
      <c r="G1" s="68"/>
      <c r="H1" s="68"/>
      <c r="I1" s="68"/>
      <c r="J1" s="69"/>
    </row>
    <row r="2" spans="1:10" ht="14.1" customHeight="1">
      <c r="B2" s="2" t="s">
        <v>1</v>
      </c>
      <c r="C2" s="70" t="s">
        <v>2</v>
      </c>
      <c r="D2" s="70"/>
      <c r="E2" s="70"/>
      <c r="F2" s="70"/>
      <c r="G2" s="70"/>
      <c r="H2" s="70"/>
      <c r="I2" s="70"/>
      <c r="J2" s="70"/>
    </row>
    <row r="3" spans="1:10"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spans="1:10" ht="15">
      <c r="A4" s="65" t="s">
        <v>928</v>
      </c>
      <c r="B4" s="4" t="s">
        <v>14</v>
      </c>
      <c r="C4" s="5" t="s">
        <v>15</v>
      </c>
      <c r="D4" s="6">
        <v>12</v>
      </c>
      <c r="E4" s="7">
        <v>4</v>
      </c>
      <c r="F4" s="8"/>
      <c r="G4" s="9">
        <v>4.0999999999999996</v>
      </c>
      <c r="H4" s="9" t="str">
        <f>IF(F4 &lt;&gt;0,(F4*G4)," ")</f>
        <v xml:space="preserve"> </v>
      </c>
      <c r="I4" s="10"/>
      <c r="J4" s="9" t="str">
        <f t="shared" ref="J4:J66" si="0">IF(I4&lt;&gt;0,H4-(H4*I4),H4)</f>
        <v xml:space="preserve"> </v>
      </c>
    </row>
    <row r="5" spans="1:10" ht="15">
      <c r="A5" s="65"/>
      <c r="B5" s="4" t="s">
        <v>14</v>
      </c>
      <c r="C5" s="5" t="s">
        <v>16</v>
      </c>
      <c r="D5" s="6">
        <v>12</v>
      </c>
      <c r="E5" s="7">
        <v>4</v>
      </c>
      <c r="F5" s="8"/>
      <c r="G5" s="9">
        <v>7.4</v>
      </c>
      <c r="H5" s="9" t="str">
        <f>IF(F5 &lt;&gt;0,(F5*G5)," ")</f>
        <v xml:space="preserve"> </v>
      </c>
      <c r="I5" s="10"/>
      <c r="J5" s="9" t="str">
        <f t="shared" si="0"/>
        <v xml:space="preserve"> </v>
      </c>
    </row>
    <row r="6" spans="1:10" ht="15" hidden="1">
      <c r="A6" s="65"/>
      <c r="B6" s="4" t="s">
        <v>17</v>
      </c>
      <c r="C6" s="5" t="s">
        <v>16</v>
      </c>
      <c r="D6" s="6">
        <v>12</v>
      </c>
      <c r="E6" s="7">
        <v>4</v>
      </c>
      <c r="F6" s="8"/>
      <c r="G6" s="9"/>
      <c r="H6" s="9" t="str">
        <f>IF(F6 &lt;&gt;0,(F6*G6)," ")</f>
        <v xml:space="preserve"> </v>
      </c>
      <c r="I6" s="10"/>
      <c r="J6" s="9" t="str">
        <f t="shared" si="0"/>
        <v xml:space="preserve"> </v>
      </c>
    </row>
    <row r="7" spans="1:10" ht="15">
      <c r="A7" s="65"/>
      <c r="B7" s="4" t="s">
        <v>18</v>
      </c>
      <c r="C7" s="5" t="s">
        <v>16</v>
      </c>
      <c r="D7" s="6">
        <v>12</v>
      </c>
      <c r="E7" s="7">
        <v>4</v>
      </c>
      <c r="F7" s="8"/>
      <c r="G7" s="9">
        <v>6.7</v>
      </c>
      <c r="H7" s="9" t="str">
        <f>IF(F7 &lt;&gt;0,(F7*G7)," ")</f>
        <v xml:space="preserve"> </v>
      </c>
      <c r="I7" s="10"/>
      <c r="J7" s="9" t="str">
        <f t="shared" si="0"/>
        <v xml:space="preserve"> </v>
      </c>
    </row>
    <row r="8" spans="1:10" ht="15">
      <c r="A8" s="65"/>
      <c r="B8" s="4" t="s">
        <v>19</v>
      </c>
      <c r="C8" s="5" t="s">
        <v>20</v>
      </c>
      <c r="D8" s="6">
        <v>12</v>
      </c>
      <c r="E8" s="7">
        <v>4</v>
      </c>
      <c r="F8" s="8"/>
      <c r="G8" s="9">
        <v>5.6</v>
      </c>
      <c r="H8" s="9" t="str">
        <f>IF(F8 &lt;&gt;0,(F8*G8)," ")</f>
        <v xml:space="preserve"> </v>
      </c>
      <c r="I8" s="10"/>
      <c r="J8" s="9" t="str">
        <f t="shared" si="0"/>
        <v xml:space="preserve"> </v>
      </c>
    </row>
    <row r="9" spans="1:10" ht="15">
      <c r="A9" s="65"/>
      <c r="B9" s="4" t="s">
        <v>21</v>
      </c>
      <c r="C9" s="5" t="s">
        <v>16</v>
      </c>
      <c r="D9" s="6">
        <v>6</v>
      </c>
      <c r="E9" s="7">
        <v>4</v>
      </c>
      <c r="F9" s="8"/>
      <c r="G9" s="9">
        <v>5.9</v>
      </c>
      <c r="H9" s="9" t="str">
        <f>IF(F9 &lt;&gt;0,(F9*G9)," ")</f>
        <v xml:space="preserve"> </v>
      </c>
      <c r="I9" s="10"/>
      <c r="J9" s="9" t="str">
        <f t="shared" si="0"/>
        <v xml:space="preserve"> </v>
      </c>
    </row>
    <row r="10" spans="1:10" ht="15" hidden="1">
      <c r="A10" s="65"/>
      <c r="B10" s="4" t="s">
        <v>17</v>
      </c>
      <c r="C10" s="5" t="s">
        <v>22</v>
      </c>
      <c r="D10" s="6">
        <v>1</v>
      </c>
      <c r="E10" s="7">
        <v>4</v>
      </c>
      <c r="F10" s="8"/>
      <c r="G10" s="9"/>
      <c r="H10" s="9" t="str">
        <f>IF(F10 &lt;&gt;0,(F10*G10)," ")</f>
        <v xml:space="preserve"> </v>
      </c>
      <c r="I10" s="10"/>
      <c r="J10" s="9" t="str">
        <f t="shared" si="0"/>
        <v xml:space="preserve"> </v>
      </c>
    </row>
    <row r="11" spans="1:10" ht="15" hidden="1">
      <c r="A11" s="65"/>
      <c r="B11" s="4" t="s">
        <v>23</v>
      </c>
      <c r="C11" s="5" t="s">
        <v>22</v>
      </c>
      <c r="D11" s="6">
        <v>1</v>
      </c>
      <c r="E11" s="7">
        <v>4</v>
      </c>
      <c r="F11" s="8"/>
      <c r="G11" s="9"/>
      <c r="H11" s="9" t="str">
        <f>IF(F11 &lt;&gt;0,(F11*G11)," ")</f>
        <v xml:space="preserve"> </v>
      </c>
      <c r="I11" s="10"/>
      <c r="J11" s="9" t="str">
        <f t="shared" si="0"/>
        <v xml:space="preserve"> </v>
      </c>
    </row>
    <row r="12" spans="1:10" ht="15">
      <c r="A12" s="65"/>
      <c r="B12" s="4" t="s">
        <v>18</v>
      </c>
      <c r="C12" s="5" t="s">
        <v>22</v>
      </c>
      <c r="D12" s="6">
        <v>1</v>
      </c>
      <c r="E12" s="7">
        <v>4</v>
      </c>
      <c r="F12" s="8"/>
      <c r="G12" s="9">
        <v>146.1</v>
      </c>
      <c r="H12" s="9" t="str">
        <f>IF(F12 &lt;&gt;0,(F12*G12)," ")</f>
        <v xml:space="preserve"> </v>
      </c>
      <c r="I12" s="10"/>
      <c r="J12" s="9" t="str">
        <f t="shared" si="0"/>
        <v xml:space="preserve"> </v>
      </c>
    </row>
    <row r="13" spans="1:10" ht="15">
      <c r="A13" s="65"/>
      <c r="B13" s="4" t="s">
        <v>19</v>
      </c>
      <c r="C13" s="5" t="s">
        <v>24</v>
      </c>
      <c r="D13" s="6">
        <v>1</v>
      </c>
      <c r="E13" s="7">
        <v>4</v>
      </c>
      <c r="F13" s="8"/>
      <c r="G13" s="9">
        <v>108.3</v>
      </c>
      <c r="H13" s="9" t="str">
        <f>IF(F13 &lt;&gt;0,(F13*G13)," ")</f>
        <v xml:space="preserve"> </v>
      </c>
      <c r="I13" s="10"/>
      <c r="J13" s="9" t="str">
        <f t="shared" si="0"/>
        <v xml:space="preserve"> </v>
      </c>
    </row>
    <row r="14" spans="1:10" ht="15">
      <c r="A14" s="65"/>
      <c r="B14" s="4" t="s">
        <v>21</v>
      </c>
      <c r="C14" s="5" t="s">
        <v>22</v>
      </c>
      <c r="D14" s="6">
        <v>1</v>
      </c>
      <c r="E14" s="7">
        <v>4</v>
      </c>
      <c r="F14" s="8"/>
      <c r="G14" s="9">
        <v>123.4</v>
      </c>
      <c r="H14" s="9" t="str">
        <f>IF(F14 &lt;&gt;0,(F14*G14)," ")</f>
        <v xml:space="preserve"> </v>
      </c>
      <c r="I14" s="10"/>
      <c r="J14" s="9" t="str">
        <f t="shared" si="0"/>
        <v xml:space="preserve"> </v>
      </c>
    </row>
    <row r="15" spans="1:10" ht="15">
      <c r="A15" s="65"/>
      <c r="B15" s="4" t="s">
        <v>14</v>
      </c>
      <c r="C15" s="5" t="s">
        <v>25</v>
      </c>
      <c r="D15" s="6">
        <v>1</v>
      </c>
      <c r="E15" s="7">
        <v>4</v>
      </c>
      <c r="F15" s="8"/>
      <c r="G15" s="9">
        <v>35.549999999999997</v>
      </c>
      <c r="H15" s="9" t="str">
        <f>IF(F15 &lt;&gt;0,(F15*G15)," ")</f>
        <v xml:space="preserve"> </v>
      </c>
      <c r="I15" s="10"/>
      <c r="J15" s="9" t="str">
        <f t="shared" si="0"/>
        <v xml:space="preserve"> </v>
      </c>
    </row>
    <row r="16" spans="1:10" ht="15" hidden="1">
      <c r="A16" s="65"/>
      <c r="B16" s="4" t="s">
        <v>23</v>
      </c>
      <c r="C16" s="5" t="s">
        <v>26</v>
      </c>
      <c r="D16" s="6">
        <v>1</v>
      </c>
      <c r="E16" s="7">
        <v>4</v>
      </c>
      <c r="F16" s="8"/>
      <c r="G16" s="9"/>
      <c r="H16" s="9" t="str">
        <f>IF(F16 &lt;&gt;0,(F16*G16)," ")</f>
        <v xml:space="preserve"> </v>
      </c>
      <c r="I16" s="10"/>
      <c r="J16" s="9" t="str">
        <f t="shared" si="0"/>
        <v xml:space="preserve"> </v>
      </c>
    </row>
    <row r="17" spans="1:10" ht="15">
      <c r="A17" s="65"/>
      <c r="B17" s="4" t="s">
        <v>18</v>
      </c>
      <c r="C17" s="5" t="s">
        <v>26</v>
      </c>
      <c r="D17" s="6">
        <v>1</v>
      </c>
      <c r="E17" s="7">
        <v>4</v>
      </c>
      <c r="F17" s="8"/>
      <c r="G17" s="9">
        <v>31.75</v>
      </c>
      <c r="H17" s="9" t="str">
        <f>IF(F17 &lt;&gt;0,(F17*G17)," ")</f>
        <v xml:space="preserve"> </v>
      </c>
      <c r="I17" s="10"/>
      <c r="J17" s="9" t="str">
        <f t="shared" si="0"/>
        <v xml:space="preserve"> </v>
      </c>
    </row>
    <row r="18" spans="1:10" ht="15">
      <c r="A18" s="65"/>
      <c r="B18" s="4" t="s">
        <v>19</v>
      </c>
      <c r="C18" s="5" t="s">
        <v>27</v>
      </c>
      <c r="D18" s="6">
        <v>3</v>
      </c>
      <c r="E18" s="7">
        <v>4</v>
      </c>
      <c r="F18" s="8"/>
      <c r="G18" s="9">
        <v>23</v>
      </c>
      <c r="H18" s="9" t="str">
        <f>IF(F18 &lt;&gt;0,(F18*G18)," ")</f>
        <v xml:space="preserve"> </v>
      </c>
      <c r="I18" s="10"/>
      <c r="J18" s="9" t="str">
        <f t="shared" si="0"/>
        <v xml:space="preserve"> </v>
      </c>
    </row>
    <row r="19" spans="1:10" ht="15">
      <c r="A19" s="65"/>
      <c r="B19" s="4" t="s">
        <v>21</v>
      </c>
      <c r="C19" s="5" t="s">
        <v>25</v>
      </c>
      <c r="D19" s="6">
        <v>1</v>
      </c>
      <c r="E19" s="7">
        <v>4</v>
      </c>
      <c r="F19" s="8"/>
      <c r="G19" s="9">
        <v>28</v>
      </c>
      <c r="H19" s="9" t="str">
        <f>IF(F19 &lt;&gt;0,(F19*G19)," ")</f>
        <v xml:space="preserve"> </v>
      </c>
      <c r="I19" s="10"/>
      <c r="J19" s="9" t="str">
        <f t="shared" si="0"/>
        <v xml:space="preserve"> </v>
      </c>
    </row>
    <row r="20" spans="1:10" ht="15">
      <c r="A20" s="65"/>
      <c r="B20" s="13" t="s">
        <v>28</v>
      </c>
      <c r="C20" s="5" t="s">
        <v>15</v>
      </c>
      <c r="D20" s="6">
        <v>12</v>
      </c>
      <c r="E20" s="7">
        <v>4</v>
      </c>
      <c r="F20" s="8"/>
      <c r="G20" s="9">
        <v>4.0999999999999996</v>
      </c>
      <c r="H20" s="9" t="str">
        <f>IF(F20 &lt;&gt;0,(F20*G20)," ")</f>
        <v xml:space="preserve"> </v>
      </c>
      <c r="I20" s="10"/>
      <c r="J20" s="9" t="str">
        <f t="shared" si="0"/>
        <v xml:space="preserve"> </v>
      </c>
    </row>
    <row r="21" spans="1:10" ht="15">
      <c r="A21" s="65"/>
      <c r="B21" s="13" t="s">
        <v>28</v>
      </c>
      <c r="C21" s="5" t="s">
        <v>16</v>
      </c>
      <c r="D21" s="6">
        <v>12</v>
      </c>
      <c r="E21" s="7">
        <v>4</v>
      </c>
      <c r="F21" s="8"/>
      <c r="G21" s="9">
        <v>7.4</v>
      </c>
      <c r="H21" s="9" t="str">
        <f>IF(F21 &lt;&gt;0,(F21*G21)," ")</f>
        <v xml:space="preserve"> </v>
      </c>
      <c r="I21" s="10"/>
      <c r="J21" s="9" t="str">
        <f t="shared" si="0"/>
        <v xml:space="preserve"> </v>
      </c>
    </row>
    <row r="22" spans="1:10" ht="15" hidden="1">
      <c r="A22" s="65"/>
      <c r="B22" s="13" t="s">
        <v>29</v>
      </c>
      <c r="C22" s="5" t="s">
        <v>16</v>
      </c>
      <c r="D22" s="6">
        <v>12</v>
      </c>
      <c r="E22" s="7">
        <v>4</v>
      </c>
      <c r="F22" s="8"/>
      <c r="G22" s="9"/>
      <c r="H22" s="9" t="str">
        <f>IF(F22 &lt;&gt;0,(F22*G22)," ")</f>
        <v xml:space="preserve"> </v>
      </c>
      <c r="I22" s="10"/>
      <c r="J22" s="9" t="str">
        <f t="shared" si="0"/>
        <v xml:space="preserve"> </v>
      </c>
    </row>
    <row r="23" spans="1:10" ht="15" hidden="1">
      <c r="A23" s="65"/>
      <c r="B23" s="13" t="s">
        <v>30</v>
      </c>
      <c r="C23" s="5" t="s">
        <v>16</v>
      </c>
      <c r="D23" s="6">
        <v>12</v>
      </c>
      <c r="E23" s="7">
        <v>4</v>
      </c>
      <c r="F23" s="8"/>
      <c r="G23" s="9"/>
      <c r="H23" s="9" t="str">
        <f>IF(F23 &lt;&gt;0,(F23*G23)," ")</f>
        <v xml:space="preserve"> </v>
      </c>
      <c r="I23" s="10"/>
      <c r="J23" s="9" t="str">
        <f t="shared" si="0"/>
        <v xml:space="preserve"> </v>
      </c>
    </row>
    <row r="24" spans="1:10" ht="15">
      <c r="A24" s="65"/>
      <c r="B24" s="13" t="s">
        <v>31</v>
      </c>
      <c r="C24" s="5" t="s">
        <v>16</v>
      </c>
      <c r="D24" s="6">
        <v>12</v>
      </c>
      <c r="E24" s="7">
        <v>4</v>
      </c>
      <c r="F24" s="8"/>
      <c r="G24" s="9">
        <v>5.4</v>
      </c>
      <c r="H24" s="9" t="str">
        <f>IF(F24 &lt;&gt;0,(F24*G24)," ")</f>
        <v xml:space="preserve"> </v>
      </c>
      <c r="I24" s="10"/>
      <c r="J24" s="9" t="str">
        <f t="shared" si="0"/>
        <v xml:space="preserve"> </v>
      </c>
    </row>
    <row r="25" spans="1:10" ht="15" hidden="1">
      <c r="A25" s="65"/>
      <c r="B25" s="13" t="s">
        <v>32</v>
      </c>
      <c r="C25" s="5" t="s">
        <v>16</v>
      </c>
      <c r="D25" s="6">
        <v>12</v>
      </c>
      <c r="E25" s="7">
        <v>4</v>
      </c>
      <c r="F25" s="8"/>
      <c r="G25" s="9"/>
      <c r="H25" s="9" t="str">
        <f>IF(F25 &lt;&gt;0,(F25*G25)," ")</f>
        <v xml:space="preserve"> </v>
      </c>
      <c r="I25" s="10"/>
      <c r="J25" s="9" t="str">
        <f t="shared" si="0"/>
        <v xml:space="preserve"> </v>
      </c>
    </row>
    <row r="26" spans="1:10" ht="15">
      <c r="A26" s="65"/>
      <c r="B26" s="13" t="s">
        <v>33</v>
      </c>
      <c r="C26" s="5" t="s">
        <v>16</v>
      </c>
      <c r="D26" s="6">
        <v>12</v>
      </c>
      <c r="E26" s="7">
        <v>4</v>
      </c>
      <c r="F26" s="8"/>
      <c r="G26" s="9">
        <v>5.45</v>
      </c>
      <c r="H26" s="9" t="str">
        <f>IF(F26 &lt;&gt;0,(F26*G26)," ")</f>
        <v xml:space="preserve"> </v>
      </c>
      <c r="I26" s="10"/>
      <c r="J26" s="9" t="str">
        <f t="shared" si="0"/>
        <v xml:space="preserve"> </v>
      </c>
    </row>
    <row r="27" spans="1:10" ht="15">
      <c r="A27" s="65"/>
      <c r="B27" s="13" t="s">
        <v>34</v>
      </c>
      <c r="C27" s="5" t="s">
        <v>16</v>
      </c>
      <c r="D27" s="6">
        <v>12</v>
      </c>
      <c r="E27" s="7">
        <v>4</v>
      </c>
      <c r="F27" s="8"/>
      <c r="G27" s="9">
        <v>6</v>
      </c>
      <c r="H27" s="9" t="str">
        <f>IF(F27 &lt;&gt;0,(F27*G27)," ")</f>
        <v xml:space="preserve"> </v>
      </c>
      <c r="I27" s="10"/>
      <c r="J27" s="9" t="str">
        <f t="shared" si="0"/>
        <v xml:space="preserve"> </v>
      </c>
    </row>
    <row r="28" spans="1:10" ht="15">
      <c r="A28" s="65"/>
      <c r="B28" s="13" t="s">
        <v>35</v>
      </c>
      <c r="C28" s="5" t="s">
        <v>20</v>
      </c>
      <c r="D28" s="6">
        <v>12</v>
      </c>
      <c r="E28" s="7">
        <v>4</v>
      </c>
      <c r="F28" s="8"/>
      <c r="G28" s="9">
        <v>4.5999999999999996</v>
      </c>
      <c r="H28" s="9" t="str">
        <f>IF(F28 &lt;&gt;0,(F28*G28)," ")</f>
        <v xml:space="preserve"> </v>
      </c>
      <c r="I28" s="10"/>
      <c r="J28" s="9" t="str">
        <f t="shared" si="0"/>
        <v xml:space="preserve"> </v>
      </c>
    </row>
    <row r="29" spans="1:10" ht="15">
      <c r="A29" s="65"/>
      <c r="B29" s="13" t="s">
        <v>36</v>
      </c>
      <c r="C29" s="5" t="s">
        <v>16</v>
      </c>
      <c r="D29" s="6">
        <v>12</v>
      </c>
      <c r="E29" s="7">
        <v>4</v>
      </c>
      <c r="F29" s="8"/>
      <c r="G29" s="9">
        <v>5.4</v>
      </c>
      <c r="H29" s="9" t="str">
        <f>IF(F29 &lt;&gt;0,(F29*G29)," ")</f>
        <v xml:space="preserve"> </v>
      </c>
      <c r="I29" s="10"/>
      <c r="J29" s="9" t="str">
        <f t="shared" si="0"/>
        <v xml:space="preserve"> </v>
      </c>
    </row>
    <row r="30" spans="1:10" ht="15" hidden="1">
      <c r="A30" s="65"/>
      <c r="B30" s="13" t="s">
        <v>37</v>
      </c>
      <c r="C30" s="5" t="s">
        <v>16</v>
      </c>
      <c r="D30" s="6">
        <v>12</v>
      </c>
      <c r="E30" s="7">
        <v>4</v>
      </c>
      <c r="F30" s="8"/>
      <c r="G30" s="9"/>
      <c r="H30" s="9" t="str">
        <f>IF(F30 &lt;&gt;0,(F30*G30)," ")</f>
        <v xml:space="preserve"> </v>
      </c>
      <c r="I30" s="10"/>
      <c r="J30" s="9" t="str">
        <f t="shared" si="0"/>
        <v xml:space="preserve"> </v>
      </c>
    </row>
    <row r="31" spans="1:10" ht="15">
      <c r="A31" s="65"/>
      <c r="B31" s="13" t="s">
        <v>31</v>
      </c>
      <c r="C31" s="5" t="s">
        <v>22</v>
      </c>
      <c r="D31" s="6">
        <v>1</v>
      </c>
      <c r="E31" s="7">
        <v>4</v>
      </c>
      <c r="F31" s="8"/>
      <c r="G31" s="9">
        <v>120</v>
      </c>
      <c r="H31" s="9" t="str">
        <f>IF(F31 &lt;&gt;0,(F31*G31)," ")</f>
        <v xml:space="preserve"> </v>
      </c>
      <c r="I31" s="10"/>
      <c r="J31" s="9" t="str">
        <f t="shared" si="0"/>
        <v xml:space="preserve"> </v>
      </c>
    </row>
    <row r="32" spans="1:10" ht="15">
      <c r="A32" s="65"/>
      <c r="B32" s="13" t="s">
        <v>33</v>
      </c>
      <c r="C32" s="5" t="s">
        <v>22</v>
      </c>
      <c r="D32" s="6">
        <v>1</v>
      </c>
      <c r="E32" s="7">
        <v>4</v>
      </c>
      <c r="F32" s="8"/>
      <c r="G32" s="9">
        <v>120</v>
      </c>
      <c r="H32" s="9" t="str">
        <f>IF(F32 &lt;&gt;0,(F32*G32)," ")</f>
        <v xml:space="preserve"> </v>
      </c>
      <c r="I32" s="10"/>
      <c r="J32" s="9" t="str">
        <f t="shared" si="0"/>
        <v xml:space="preserve"> </v>
      </c>
    </row>
    <row r="33" spans="1:10" ht="15">
      <c r="A33" s="65"/>
      <c r="B33" s="13" t="s">
        <v>825</v>
      </c>
      <c r="C33" s="5" t="s">
        <v>24</v>
      </c>
      <c r="D33" s="6">
        <v>1</v>
      </c>
      <c r="E33" s="7">
        <v>4</v>
      </c>
      <c r="F33" s="8"/>
      <c r="G33" s="9">
        <v>86.4</v>
      </c>
      <c r="H33" s="9" t="str">
        <f>IF(F33 &lt;&gt;0,(F33*G33)," ")</f>
        <v xml:space="preserve"> </v>
      </c>
      <c r="I33" s="10"/>
      <c r="J33" s="9" t="str">
        <f t="shared" ref="J33" si="1">IF(I33&lt;&gt;0,H33-(H33*I33),H33)</f>
        <v xml:space="preserve"> </v>
      </c>
    </row>
    <row r="34" spans="1:10" ht="15">
      <c r="A34" s="65"/>
      <c r="B34" s="13" t="s">
        <v>34</v>
      </c>
      <c r="C34" s="5" t="s">
        <v>22</v>
      </c>
      <c r="D34" s="6">
        <v>1</v>
      </c>
      <c r="E34" s="7">
        <v>4</v>
      </c>
      <c r="F34" s="8"/>
      <c r="G34" s="9">
        <v>124.1</v>
      </c>
      <c r="H34" s="9" t="str">
        <f>IF(F34 &lt;&gt;0,(F34*G34)," ")</f>
        <v xml:space="preserve"> </v>
      </c>
      <c r="I34" s="10"/>
      <c r="J34" s="9" t="str">
        <f t="shared" si="0"/>
        <v xml:space="preserve"> </v>
      </c>
    </row>
    <row r="35" spans="1:10" ht="15">
      <c r="A35" s="65"/>
      <c r="B35" s="13" t="s">
        <v>35</v>
      </c>
      <c r="C35" s="5" t="s">
        <v>24</v>
      </c>
      <c r="D35" s="6">
        <v>1</v>
      </c>
      <c r="E35" s="7">
        <v>4</v>
      </c>
      <c r="F35" s="8"/>
      <c r="G35" s="9">
        <v>88.2</v>
      </c>
      <c r="H35" s="9" t="str">
        <f>IF(F35 &lt;&gt;0,(F35*G35)," ")</f>
        <v xml:space="preserve"> </v>
      </c>
      <c r="I35" s="10"/>
      <c r="J35" s="9" t="str">
        <f t="shared" si="0"/>
        <v xml:space="preserve"> </v>
      </c>
    </row>
    <row r="36" spans="1:10" ht="15">
      <c r="A36" s="65"/>
      <c r="B36" s="13" t="s">
        <v>36</v>
      </c>
      <c r="C36" s="5" t="s">
        <v>22</v>
      </c>
      <c r="D36" s="6">
        <v>1</v>
      </c>
      <c r="E36" s="7">
        <v>4</v>
      </c>
      <c r="F36" s="8"/>
      <c r="G36" s="9">
        <v>117.5</v>
      </c>
      <c r="H36" s="9" t="str">
        <f>IF(F36 &lt;&gt;0,(F36*G36)," ")</f>
        <v xml:space="preserve"> </v>
      </c>
      <c r="I36" s="10"/>
      <c r="J36" s="9" t="str">
        <f t="shared" si="0"/>
        <v xml:space="preserve"> </v>
      </c>
    </row>
    <row r="37" spans="1:10" ht="15">
      <c r="A37" s="65"/>
      <c r="B37" s="13" t="s">
        <v>28</v>
      </c>
      <c r="C37" s="5" t="s">
        <v>25</v>
      </c>
      <c r="D37" s="6">
        <v>1</v>
      </c>
      <c r="E37" s="7">
        <v>4</v>
      </c>
      <c r="F37" s="8"/>
      <c r="G37" s="9">
        <v>35.549999999999997</v>
      </c>
      <c r="H37" s="9" t="str">
        <f>IF(F37 &lt;&gt;0,(F37*G37)," ")</f>
        <v xml:space="preserve"> </v>
      </c>
      <c r="I37" s="10"/>
      <c r="J37" s="9" t="str">
        <f t="shared" si="0"/>
        <v xml:space="preserve"> </v>
      </c>
    </row>
    <row r="38" spans="1:10" ht="15">
      <c r="A38" s="65"/>
      <c r="B38" s="13" t="s">
        <v>31</v>
      </c>
      <c r="C38" s="5" t="s">
        <v>25</v>
      </c>
      <c r="D38" s="6">
        <v>1</v>
      </c>
      <c r="E38" s="7">
        <v>4</v>
      </c>
      <c r="F38" s="8"/>
      <c r="G38" s="9">
        <v>26.4</v>
      </c>
      <c r="H38" s="9" t="str">
        <f>IF(F38 &lt;&gt;0,(F38*G38)," ")</f>
        <v xml:space="preserve"> </v>
      </c>
      <c r="I38" s="10"/>
      <c r="J38" s="9" t="str">
        <f t="shared" si="0"/>
        <v xml:space="preserve"> </v>
      </c>
    </row>
    <row r="39" spans="1:10" ht="15">
      <c r="A39" s="65"/>
      <c r="B39" s="13" t="s">
        <v>33</v>
      </c>
      <c r="C39" s="5" t="s">
        <v>25</v>
      </c>
      <c r="D39" s="6">
        <v>1</v>
      </c>
      <c r="E39" s="7">
        <v>4</v>
      </c>
      <c r="F39" s="8"/>
      <c r="G39" s="9">
        <v>35.549999999999997</v>
      </c>
      <c r="H39" s="9" t="str">
        <f>IF(F39 &lt;&gt;0,(F39*G39)," ")</f>
        <v xml:space="preserve"> </v>
      </c>
      <c r="I39" s="10"/>
      <c r="J39" s="9" t="str">
        <f t="shared" si="0"/>
        <v xml:space="preserve"> </v>
      </c>
    </row>
    <row r="40" spans="1:10" ht="15">
      <c r="A40" s="65"/>
      <c r="B40" s="13" t="s">
        <v>34</v>
      </c>
      <c r="C40" s="5" t="s">
        <v>25</v>
      </c>
      <c r="D40" s="6">
        <v>1</v>
      </c>
      <c r="E40" s="7">
        <v>4</v>
      </c>
      <c r="F40" s="8"/>
      <c r="G40" s="9">
        <v>27.6</v>
      </c>
      <c r="H40" s="9" t="str">
        <f>IF(F40 &lt;&gt;0,(F40*G40)," ")</f>
        <v xml:space="preserve"> </v>
      </c>
      <c r="I40" s="10"/>
      <c r="J40" s="9" t="str">
        <f t="shared" si="0"/>
        <v xml:space="preserve"> </v>
      </c>
    </row>
    <row r="41" spans="1:10" ht="15">
      <c r="A41" s="65"/>
      <c r="B41" s="13" t="s">
        <v>35</v>
      </c>
      <c r="C41" s="5" t="s">
        <v>38</v>
      </c>
      <c r="D41" s="6">
        <v>3</v>
      </c>
      <c r="E41" s="7">
        <v>4</v>
      </c>
      <c r="F41" s="8"/>
      <c r="G41" s="9">
        <v>19.100000000000001</v>
      </c>
      <c r="H41" s="9" t="str">
        <f>IF(F41 &lt;&gt;0,(F41*G41)," ")</f>
        <v xml:space="preserve"> </v>
      </c>
      <c r="I41" s="10"/>
      <c r="J41" s="9" t="str">
        <f t="shared" si="0"/>
        <v xml:space="preserve"> </v>
      </c>
    </row>
    <row r="42" spans="1:10" ht="15">
      <c r="A42" s="65"/>
      <c r="B42" s="13" t="s">
        <v>36</v>
      </c>
      <c r="C42" s="5" t="s">
        <v>25</v>
      </c>
      <c r="D42" s="6">
        <v>1</v>
      </c>
      <c r="E42" s="7">
        <v>4</v>
      </c>
      <c r="F42" s="8"/>
      <c r="G42" s="9">
        <v>25.7</v>
      </c>
      <c r="H42" s="9" t="str">
        <f>IF(F42 &lt;&gt;0,(F42*G42)," ")</f>
        <v xml:space="preserve"> </v>
      </c>
      <c r="I42" s="10"/>
      <c r="J42" s="9" t="str">
        <f t="shared" si="0"/>
        <v xml:space="preserve"> </v>
      </c>
    </row>
    <row r="43" spans="1:10" ht="15">
      <c r="A43" s="65"/>
      <c r="B43" s="4" t="s">
        <v>39</v>
      </c>
      <c r="C43" s="5" t="s">
        <v>15</v>
      </c>
      <c r="D43" s="6">
        <v>12</v>
      </c>
      <c r="E43" s="7">
        <v>4</v>
      </c>
      <c r="F43" s="8"/>
      <c r="G43" s="9">
        <v>4.0999999999999996</v>
      </c>
      <c r="H43" s="9" t="str">
        <f>IF(F43 &lt;&gt;0,(F43*G43)," ")</f>
        <v xml:space="preserve"> </v>
      </c>
      <c r="I43" s="10"/>
      <c r="J43" s="9" t="str">
        <f t="shared" si="0"/>
        <v xml:space="preserve"> </v>
      </c>
    </row>
    <row r="44" spans="1:10" ht="15">
      <c r="A44" s="65"/>
      <c r="B44" s="4" t="s">
        <v>39</v>
      </c>
      <c r="C44" s="5" t="s">
        <v>16</v>
      </c>
      <c r="D44" s="6">
        <v>12</v>
      </c>
      <c r="E44" s="7">
        <v>4</v>
      </c>
      <c r="F44" s="8"/>
      <c r="G44" s="9">
        <v>7.4</v>
      </c>
      <c r="H44" s="9" t="str">
        <f>IF(F44 &lt;&gt;0,(F44*G44)," ")</f>
        <v xml:space="preserve"> </v>
      </c>
      <c r="I44" s="10"/>
      <c r="J44" s="9" t="str">
        <f t="shared" si="0"/>
        <v xml:space="preserve"> </v>
      </c>
    </row>
    <row r="45" spans="1:10" ht="15">
      <c r="A45" s="65"/>
      <c r="B45" s="4" t="s">
        <v>40</v>
      </c>
      <c r="C45" s="5" t="s">
        <v>16</v>
      </c>
      <c r="D45" s="6">
        <v>12</v>
      </c>
      <c r="E45" s="7">
        <v>4</v>
      </c>
      <c r="F45" s="8"/>
      <c r="G45" s="9">
        <v>5.7</v>
      </c>
      <c r="H45" s="9" t="str">
        <f>IF(F45 &lt;&gt;0,(F45*G45)," ")</f>
        <v xml:space="preserve"> </v>
      </c>
      <c r="I45" s="10"/>
      <c r="J45" s="9" t="str">
        <f t="shared" si="0"/>
        <v xml:space="preserve"> </v>
      </c>
    </row>
    <row r="46" spans="1:10" ht="15">
      <c r="A46" s="65"/>
      <c r="B46" s="4" t="s">
        <v>41</v>
      </c>
      <c r="C46" s="5" t="s">
        <v>16</v>
      </c>
      <c r="D46" s="6">
        <v>12</v>
      </c>
      <c r="E46" s="7">
        <v>4</v>
      </c>
      <c r="F46" s="8"/>
      <c r="G46" s="9">
        <v>5.75</v>
      </c>
      <c r="H46" s="9" t="str">
        <f>IF(F46 &lt;&gt;0,(F46*G46)," ")</f>
        <v xml:space="preserve"> </v>
      </c>
      <c r="I46" s="10"/>
      <c r="J46" s="9" t="str">
        <f t="shared" si="0"/>
        <v xml:space="preserve"> </v>
      </c>
    </row>
    <row r="47" spans="1:10" ht="15">
      <c r="A47" s="65"/>
      <c r="B47" s="4" t="s">
        <v>42</v>
      </c>
      <c r="C47" s="5" t="s">
        <v>16</v>
      </c>
      <c r="D47" s="6">
        <v>12</v>
      </c>
      <c r="E47" s="7">
        <v>4</v>
      </c>
      <c r="F47" s="8"/>
      <c r="G47" s="9">
        <v>6.35</v>
      </c>
      <c r="H47" s="9" t="str">
        <f>IF(F47 &lt;&gt;0,(F47*G47)," ")</f>
        <v xml:space="preserve"> </v>
      </c>
      <c r="I47" s="10"/>
      <c r="J47" s="9" t="str">
        <f t="shared" si="0"/>
        <v xml:space="preserve"> </v>
      </c>
    </row>
    <row r="48" spans="1:10" ht="15">
      <c r="A48" s="65"/>
      <c r="B48" s="4" t="s">
        <v>43</v>
      </c>
      <c r="C48" s="5" t="s">
        <v>20</v>
      </c>
      <c r="D48" s="6">
        <v>10</v>
      </c>
      <c r="E48" s="7">
        <v>4</v>
      </c>
      <c r="F48" s="8"/>
      <c r="G48" s="9">
        <v>5.2</v>
      </c>
      <c r="H48" s="9" t="str">
        <f>IF(F48 &lt;&gt;0,(F48*G48)," ")</f>
        <v xml:space="preserve"> </v>
      </c>
      <c r="I48" s="10"/>
      <c r="J48" s="9" t="str">
        <f t="shared" si="0"/>
        <v xml:space="preserve"> </v>
      </c>
    </row>
    <row r="49" spans="1:10" ht="15">
      <c r="A49" s="65"/>
      <c r="B49" s="4" t="s">
        <v>44</v>
      </c>
      <c r="C49" s="5" t="s">
        <v>16</v>
      </c>
      <c r="D49" s="6">
        <v>6</v>
      </c>
      <c r="E49" s="7">
        <v>4</v>
      </c>
      <c r="F49" s="8"/>
      <c r="G49" s="9">
        <v>5.75</v>
      </c>
      <c r="H49" s="9" t="str">
        <f>IF(F49 &lt;&gt;0,(F49*G49)," ")</f>
        <v xml:space="preserve"> </v>
      </c>
      <c r="I49" s="10"/>
      <c r="J49" s="9" t="str">
        <f t="shared" si="0"/>
        <v xml:space="preserve"> </v>
      </c>
    </row>
    <row r="50" spans="1:10" ht="15">
      <c r="A50" s="65"/>
      <c r="B50" s="4" t="s">
        <v>40</v>
      </c>
      <c r="C50" s="5" t="s">
        <v>22</v>
      </c>
      <c r="D50" s="6">
        <v>1</v>
      </c>
      <c r="E50" s="7">
        <v>4</v>
      </c>
      <c r="F50" s="8"/>
      <c r="G50" s="9">
        <v>124</v>
      </c>
      <c r="H50" s="9" t="str">
        <f>IF(F50 &lt;&gt;0,(F50*G50)," ")</f>
        <v xml:space="preserve"> </v>
      </c>
      <c r="I50" s="10"/>
      <c r="J50" s="9" t="str">
        <f t="shared" si="0"/>
        <v xml:space="preserve"> </v>
      </c>
    </row>
    <row r="51" spans="1:10" ht="15">
      <c r="A51" s="65"/>
      <c r="B51" s="4" t="s">
        <v>41</v>
      </c>
      <c r="C51" s="5" t="s">
        <v>22</v>
      </c>
      <c r="D51" s="6">
        <v>1</v>
      </c>
      <c r="E51" s="7">
        <v>4</v>
      </c>
      <c r="F51" s="8"/>
      <c r="G51" s="9">
        <v>120.75</v>
      </c>
      <c r="H51" s="9" t="str">
        <f>IF(F51 &lt;&gt;0,(F51*G51)," ")</f>
        <v xml:space="preserve"> </v>
      </c>
      <c r="I51" s="10"/>
      <c r="J51" s="9" t="str">
        <f t="shared" si="0"/>
        <v xml:space="preserve"> </v>
      </c>
    </row>
    <row r="52" spans="1:10" ht="15">
      <c r="A52" s="65"/>
      <c r="B52" s="4" t="s">
        <v>42</v>
      </c>
      <c r="C52" s="5" t="s">
        <v>22</v>
      </c>
      <c r="D52" s="6">
        <v>1</v>
      </c>
      <c r="E52" s="7">
        <v>4</v>
      </c>
      <c r="F52" s="8"/>
      <c r="G52" s="9">
        <v>135.25</v>
      </c>
      <c r="H52" s="9" t="str">
        <f>IF(F52 &lt;&gt;0,(F52*G52)," ")</f>
        <v xml:space="preserve"> </v>
      </c>
      <c r="I52" s="10"/>
      <c r="J52" s="9" t="str">
        <f t="shared" si="0"/>
        <v xml:space="preserve"> </v>
      </c>
    </row>
    <row r="53" spans="1:10" ht="15">
      <c r="A53" s="65"/>
      <c r="B53" s="4" t="s">
        <v>43</v>
      </c>
      <c r="C53" s="5" t="s">
        <v>24</v>
      </c>
      <c r="D53" s="6">
        <v>1</v>
      </c>
      <c r="E53" s="7">
        <v>4</v>
      </c>
      <c r="F53" s="8"/>
      <c r="G53" s="9">
        <v>100.6</v>
      </c>
      <c r="H53" s="9" t="str">
        <f>IF(F53 &lt;&gt;0,(F53*G53)," ")</f>
        <v xml:space="preserve"> </v>
      </c>
      <c r="I53" s="10"/>
      <c r="J53" s="9" t="str">
        <f t="shared" si="0"/>
        <v xml:space="preserve"> </v>
      </c>
    </row>
    <row r="54" spans="1:10" ht="15">
      <c r="A54" s="65"/>
      <c r="B54" s="4" t="s">
        <v>44</v>
      </c>
      <c r="C54" s="5" t="s">
        <v>22</v>
      </c>
      <c r="D54" s="6">
        <v>1</v>
      </c>
      <c r="E54" s="7">
        <v>4</v>
      </c>
      <c r="F54" s="8"/>
      <c r="G54" s="9">
        <v>120.75</v>
      </c>
      <c r="H54" s="9" t="str">
        <f>IF(F54 &lt;&gt;0,(F54*G54)," ")</f>
        <v xml:space="preserve"> </v>
      </c>
      <c r="I54" s="10"/>
      <c r="J54" s="9" t="str">
        <f t="shared" si="0"/>
        <v xml:space="preserve"> </v>
      </c>
    </row>
    <row r="55" spans="1:10" ht="15">
      <c r="A55" s="65"/>
      <c r="B55" s="4" t="s">
        <v>39</v>
      </c>
      <c r="C55" s="5" t="s">
        <v>25</v>
      </c>
      <c r="D55" s="6">
        <v>1</v>
      </c>
      <c r="E55" s="7">
        <v>4</v>
      </c>
      <c r="F55" s="8"/>
      <c r="G55" s="9">
        <v>35.549999999999997</v>
      </c>
      <c r="H55" s="9" t="str">
        <f>IF(F55 &lt;&gt;0,(F55*G55)," ")</f>
        <v xml:space="preserve"> </v>
      </c>
      <c r="I55" s="10"/>
      <c r="J55" s="9" t="str">
        <f t="shared" si="0"/>
        <v xml:space="preserve"> </v>
      </c>
    </row>
    <row r="56" spans="1:10" ht="15">
      <c r="A56" s="65"/>
      <c r="B56" s="4" t="s">
        <v>40</v>
      </c>
      <c r="C56" s="5" t="s">
        <v>25</v>
      </c>
      <c r="D56" s="6">
        <v>1</v>
      </c>
      <c r="E56" s="7">
        <v>4</v>
      </c>
      <c r="F56" s="8"/>
      <c r="G56" s="9">
        <v>27.1</v>
      </c>
      <c r="H56" s="9" t="str">
        <f>IF(F56 &lt;&gt;0,(F56*G56)," ")</f>
        <v xml:space="preserve"> </v>
      </c>
      <c r="I56" s="10"/>
      <c r="J56" s="9" t="str">
        <f t="shared" si="0"/>
        <v xml:space="preserve"> </v>
      </c>
    </row>
    <row r="57" spans="1:10" ht="15">
      <c r="A57" s="65"/>
      <c r="B57" s="4" t="s">
        <v>41</v>
      </c>
      <c r="C57" s="5" t="s">
        <v>25</v>
      </c>
      <c r="D57" s="6">
        <v>1</v>
      </c>
      <c r="E57" s="7">
        <v>4</v>
      </c>
      <c r="F57" s="8"/>
      <c r="G57" s="9">
        <v>26.65</v>
      </c>
      <c r="H57" s="9" t="str">
        <f>IF(F57 &lt;&gt;0,(F57*G57)," ")</f>
        <v xml:space="preserve"> </v>
      </c>
      <c r="I57" s="10"/>
      <c r="J57" s="9" t="str">
        <f t="shared" si="0"/>
        <v xml:space="preserve"> </v>
      </c>
    </row>
    <row r="58" spans="1:10" ht="15">
      <c r="A58" s="65"/>
      <c r="B58" s="4" t="s">
        <v>42</v>
      </c>
      <c r="C58" s="5" t="s">
        <v>25</v>
      </c>
      <c r="D58" s="6">
        <v>1</v>
      </c>
      <c r="E58" s="7">
        <v>4</v>
      </c>
      <c r="F58" s="8"/>
      <c r="G58" s="9">
        <v>29.95</v>
      </c>
      <c r="H58" s="9" t="str">
        <f>IF(F58 &lt;&gt;0,(F58*G58)," ")</f>
        <v xml:space="preserve"> </v>
      </c>
      <c r="I58" s="10"/>
      <c r="J58" s="9" t="str">
        <f t="shared" si="0"/>
        <v xml:space="preserve"> </v>
      </c>
    </row>
    <row r="59" spans="1:10" ht="14.45" customHeight="1">
      <c r="A59" s="65"/>
      <c r="B59" s="4" t="s">
        <v>43</v>
      </c>
      <c r="C59" s="5" t="s">
        <v>38</v>
      </c>
      <c r="D59" s="6">
        <v>3</v>
      </c>
      <c r="E59" s="7">
        <v>4</v>
      </c>
      <c r="F59" s="8"/>
      <c r="G59" s="9">
        <v>21.5</v>
      </c>
      <c r="H59" s="9" t="str">
        <f>IF(F59 &lt;&gt;0,(F59*G59)," ")</f>
        <v xml:space="preserve"> </v>
      </c>
      <c r="I59" s="10"/>
      <c r="J59" s="9" t="str">
        <f t="shared" ref="J59" si="2">IF(I59&lt;&gt;0,H59-(H59*I59),H59)</f>
        <v xml:space="preserve"> </v>
      </c>
    </row>
    <row r="60" spans="1:10" ht="14.45" customHeight="1">
      <c r="A60" s="65"/>
      <c r="B60" s="4" t="s">
        <v>44</v>
      </c>
      <c r="C60" s="5" t="s">
        <v>25</v>
      </c>
      <c r="D60" s="6">
        <v>1</v>
      </c>
      <c r="E60" s="7">
        <v>4</v>
      </c>
      <c r="F60" s="8"/>
      <c r="G60" s="9">
        <v>26.65</v>
      </c>
      <c r="H60" s="9" t="str">
        <f>IF(F60 &lt;&gt;0,(F60*G60)," ")</f>
        <v xml:space="preserve"> </v>
      </c>
      <c r="I60" s="10"/>
      <c r="J60" s="9" t="str">
        <f t="shared" si="0"/>
        <v xml:space="preserve"> </v>
      </c>
    </row>
    <row r="61" spans="1:10" ht="15">
      <c r="A61" s="53" t="s">
        <v>45</v>
      </c>
      <c r="B61" s="4" t="s">
        <v>46</v>
      </c>
      <c r="C61" s="5" t="s">
        <v>15</v>
      </c>
      <c r="D61" s="6">
        <v>12</v>
      </c>
      <c r="E61" s="7">
        <v>10</v>
      </c>
      <c r="F61" s="8"/>
      <c r="G61" s="9">
        <v>3</v>
      </c>
      <c r="H61" s="9" t="str">
        <f>IF(F61 &lt;&gt;0,(F61*G61)," ")</f>
        <v xml:space="preserve"> </v>
      </c>
      <c r="I61" s="10"/>
      <c r="J61" s="9" t="str">
        <f t="shared" si="0"/>
        <v xml:space="preserve"> </v>
      </c>
    </row>
    <row r="62" spans="1:10" ht="15">
      <c r="A62" s="53"/>
      <c r="B62" s="4" t="s">
        <v>47</v>
      </c>
      <c r="C62" s="5" t="s">
        <v>15</v>
      </c>
      <c r="D62" s="6">
        <v>12</v>
      </c>
      <c r="E62" s="7">
        <v>4</v>
      </c>
      <c r="F62" s="8"/>
      <c r="G62" s="9">
        <v>4</v>
      </c>
      <c r="H62" s="9" t="str">
        <f>IF(F62 &lt;&gt;0,(F62*G62)," ")</f>
        <v xml:space="preserve"> </v>
      </c>
      <c r="I62" s="10"/>
      <c r="J62" s="9" t="str">
        <f t="shared" si="0"/>
        <v xml:space="preserve"> </v>
      </c>
    </row>
    <row r="63" spans="1:10" ht="15">
      <c r="A63" s="53"/>
      <c r="B63" s="4" t="s">
        <v>47</v>
      </c>
      <c r="C63" s="5" t="s">
        <v>16</v>
      </c>
      <c r="D63" s="6">
        <v>12</v>
      </c>
      <c r="E63" s="7">
        <v>4</v>
      </c>
      <c r="F63" s="8"/>
      <c r="G63" s="9">
        <v>6.7</v>
      </c>
      <c r="H63" s="9" t="str">
        <f>IF(F63 &lt;&gt;0,(F63*G63)," ")</f>
        <v xml:space="preserve"> </v>
      </c>
      <c r="I63" s="10"/>
      <c r="J63" s="9" t="str">
        <f t="shared" si="0"/>
        <v xml:space="preserve"> </v>
      </c>
    </row>
    <row r="64" spans="1:10" ht="15">
      <c r="A64" s="53"/>
      <c r="B64" s="4" t="s">
        <v>47</v>
      </c>
      <c r="C64" s="5" t="s">
        <v>25</v>
      </c>
      <c r="D64" s="6">
        <v>1</v>
      </c>
      <c r="E64" s="7">
        <v>4</v>
      </c>
      <c r="F64" s="8"/>
      <c r="G64" s="9">
        <v>31.6</v>
      </c>
      <c r="H64" s="9" t="str">
        <f>IF(F64 &lt;&gt;0,(F64*G64)," ")</f>
        <v xml:space="preserve"> </v>
      </c>
      <c r="I64" s="10"/>
      <c r="J64" s="9" t="str">
        <f t="shared" si="0"/>
        <v xml:space="preserve"> </v>
      </c>
    </row>
    <row r="65" spans="1:10" ht="15">
      <c r="A65" s="53"/>
      <c r="B65" s="4" t="s">
        <v>47</v>
      </c>
      <c r="C65" s="5" t="s">
        <v>22</v>
      </c>
      <c r="D65" s="6">
        <v>1</v>
      </c>
      <c r="E65" s="7">
        <v>4</v>
      </c>
      <c r="F65" s="8"/>
      <c r="G65" s="9">
        <v>144.6</v>
      </c>
      <c r="H65" s="9" t="str">
        <f>IF(F65 &lt;&gt;0,(F65*G65)," ")</f>
        <v xml:space="preserve"> </v>
      </c>
      <c r="I65" s="10"/>
      <c r="J65" s="9" t="str">
        <f t="shared" si="0"/>
        <v xml:space="preserve"> </v>
      </c>
    </row>
    <row r="66" spans="1:10" ht="15">
      <c r="A66" s="53"/>
      <c r="B66" s="4" t="s">
        <v>48</v>
      </c>
      <c r="C66" s="5" t="s">
        <v>15</v>
      </c>
      <c r="D66" s="6">
        <v>12</v>
      </c>
      <c r="E66" s="7">
        <v>10</v>
      </c>
      <c r="F66" s="8"/>
      <c r="G66" s="9">
        <v>5.65</v>
      </c>
      <c r="H66" s="9" t="str">
        <f>IF(F66 &lt;&gt;0,(F66*G66)," ")</f>
        <v xml:space="preserve"> </v>
      </c>
      <c r="I66" s="10"/>
      <c r="J66" s="9" t="str">
        <f t="shared" si="0"/>
        <v xml:space="preserve"> </v>
      </c>
    </row>
    <row r="67" spans="1:10" ht="15">
      <c r="A67" s="53"/>
      <c r="B67" s="4" t="s">
        <v>49</v>
      </c>
      <c r="C67" s="5" t="s">
        <v>16</v>
      </c>
      <c r="D67" s="6">
        <v>12</v>
      </c>
      <c r="E67" s="7">
        <v>10</v>
      </c>
      <c r="F67" s="8"/>
      <c r="G67" s="9">
        <v>6</v>
      </c>
      <c r="H67" s="9" t="str">
        <f>IF(F67 &lt;&gt;0,(F67*G67)," ")</f>
        <v xml:space="preserve"> </v>
      </c>
      <c r="I67" s="10"/>
      <c r="J67" s="9" t="str">
        <f t="shared" ref="J67:J122" si="3">IF(I67&lt;&gt;0,H67-(H67*I67),H67)</f>
        <v xml:space="preserve"> </v>
      </c>
    </row>
    <row r="68" spans="1:10" ht="15">
      <c r="A68" s="53"/>
      <c r="B68" s="4" t="s">
        <v>50</v>
      </c>
      <c r="C68" s="5" t="s">
        <v>20</v>
      </c>
      <c r="D68" s="6">
        <v>10</v>
      </c>
      <c r="E68" s="7">
        <v>10</v>
      </c>
      <c r="F68" s="8"/>
      <c r="G68" s="9">
        <v>6.1</v>
      </c>
      <c r="H68" s="9" t="str">
        <f>IF(F68 &lt;&gt;0,(F68*G68)," ")</f>
        <v xml:space="preserve"> </v>
      </c>
      <c r="I68" s="10"/>
      <c r="J68" s="9" t="str">
        <f t="shared" si="3"/>
        <v xml:space="preserve"> </v>
      </c>
    </row>
    <row r="69" spans="1:10" ht="15">
      <c r="A69" s="53"/>
      <c r="B69" s="4" t="s">
        <v>49</v>
      </c>
      <c r="C69" s="5" t="s">
        <v>25</v>
      </c>
      <c r="D69" s="6">
        <v>1</v>
      </c>
      <c r="E69" s="7">
        <v>10</v>
      </c>
      <c r="F69" s="8"/>
      <c r="G69" s="9">
        <v>28.6</v>
      </c>
      <c r="H69" s="9" t="str">
        <f>IF(F69 &lt;&gt;0,(F69*G69)," ")</f>
        <v xml:space="preserve"> </v>
      </c>
      <c r="I69" s="10"/>
      <c r="J69" s="9" t="str">
        <f t="shared" si="3"/>
        <v xml:space="preserve"> </v>
      </c>
    </row>
    <row r="70" spans="1:10" ht="15">
      <c r="A70" s="53"/>
      <c r="B70" s="4" t="s">
        <v>50</v>
      </c>
      <c r="C70" s="5" t="s">
        <v>38</v>
      </c>
      <c r="D70" s="6">
        <v>2</v>
      </c>
      <c r="E70" s="7">
        <v>10</v>
      </c>
      <c r="F70" s="8"/>
      <c r="G70" s="9">
        <v>24.6</v>
      </c>
      <c r="H70" s="9" t="str">
        <f>IF(F70 &lt;&gt;0,(F70*G70)," ")</f>
        <v xml:space="preserve"> </v>
      </c>
      <c r="I70" s="10"/>
      <c r="J70" s="9" t="str">
        <f t="shared" si="3"/>
        <v xml:space="preserve"> </v>
      </c>
    </row>
    <row r="71" spans="1:10" ht="15">
      <c r="A71" s="53"/>
      <c r="B71" s="4" t="s">
        <v>49</v>
      </c>
      <c r="C71" s="5" t="s">
        <v>22</v>
      </c>
      <c r="D71" s="6">
        <v>1</v>
      </c>
      <c r="E71" s="7">
        <v>10</v>
      </c>
      <c r="F71" s="8"/>
      <c r="G71" s="9">
        <v>134</v>
      </c>
      <c r="H71" s="9" t="str">
        <f>IF(F71 &lt;&gt;0,(F71*G71)," ")</f>
        <v xml:space="preserve"> </v>
      </c>
      <c r="I71" s="10"/>
      <c r="J71" s="9" t="str">
        <f t="shared" si="3"/>
        <v xml:space="preserve"> </v>
      </c>
    </row>
    <row r="72" spans="1:10" ht="15">
      <c r="A72" s="53"/>
      <c r="B72" s="4" t="s">
        <v>50</v>
      </c>
      <c r="C72" s="5" t="s">
        <v>24</v>
      </c>
      <c r="D72" s="6">
        <v>1</v>
      </c>
      <c r="E72" s="7">
        <v>10</v>
      </c>
      <c r="F72" s="8"/>
      <c r="G72" s="9">
        <v>114.4</v>
      </c>
      <c r="H72" s="9" t="str">
        <f>IF(F72 &lt;&gt;0,(F72*G72)," ")</f>
        <v xml:space="preserve"> </v>
      </c>
      <c r="I72" s="10"/>
      <c r="J72" s="9" t="str">
        <f t="shared" si="3"/>
        <v xml:space="preserve"> </v>
      </c>
    </row>
    <row r="73" spans="1:10" ht="15">
      <c r="A73" s="53"/>
      <c r="B73" s="4" t="s">
        <v>51</v>
      </c>
      <c r="C73" s="5" t="s">
        <v>15</v>
      </c>
      <c r="D73" s="6">
        <v>12</v>
      </c>
      <c r="E73" s="7">
        <v>10</v>
      </c>
      <c r="F73" s="8"/>
      <c r="G73" s="9">
        <v>2.4</v>
      </c>
      <c r="H73" s="9" t="str">
        <f>IF(F73 &lt;&gt;0,(F73*G73)," ")</f>
        <v xml:space="preserve"> </v>
      </c>
      <c r="I73" s="10"/>
      <c r="J73" s="9" t="str">
        <f t="shared" ref="J73" si="4">IF(I73&lt;&gt;0,H73-(H73*I73),H73)</f>
        <v xml:space="preserve"> </v>
      </c>
    </row>
    <row r="74" spans="1:10" ht="15">
      <c r="A74" s="53"/>
      <c r="B74" s="4" t="s">
        <v>819</v>
      </c>
      <c r="C74" s="5" t="s">
        <v>15</v>
      </c>
      <c r="D74" s="6">
        <v>12</v>
      </c>
      <c r="E74" s="7">
        <v>10</v>
      </c>
      <c r="F74" s="8"/>
      <c r="G74" s="9">
        <v>2.65</v>
      </c>
      <c r="H74" s="9" t="str">
        <f>IF(F74 &lt;&gt;0,(F74*G74)," ")</f>
        <v xml:space="preserve"> </v>
      </c>
      <c r="I74" s="10"/>
      <c r="J74" s="9" t="str">
        <f t="shared" si="3"/>
        <v xml:space="preserve"> </v>
      </c>
    </row>
    <row r="75" spans="1:10" ht="15">
      <c r="A75" s="53"/>
      <c r="B75" s="4" t="s">
        <v>52</v>
      </c>
      <c r="C75" s="5" t="s">
        <v>16</v>
      </c>
      <c r="D75" s="6">
        <v>12</v>
      </c>
      <c r="E75" s="7">
        <v>10</v>
      </c>
      <c r="F75" s="8"/>
      <c r="G75" s="9">
        <v>4.25</v>
      </c>
      <c r="H75" s="9" t="str">
        <f>IF(F75 &lt;&gt;0,(F75*G75)," ")</f>
        <v xml:space="preserve"> </v>
      </c>
      <c r="I75" s="10"/>
      <c r="J75" s="9" t="str">
        <f t="shared" si="3"/>
        <v xml:space="preserve"> </v>
      </c>
    </row>
    <row r="76" spans="1:10" ht="15">
      <c r="A76" s="53"/>
      <c r="B76" s="4" t="s">
        <v>53</v>
      </c>
      <c r="C76" s="5" t="s">
        <v>16</v>
      </c>
      <c r="D76" s="6">
        <v>12</v>
      </c>
      <c r="E76" s="7">
        <v>10</v>
      </c>
      <c r="F76" s="8"/>
      <c r="G76" s="9">
        <v>5</v>
      </c>
      <c r="H76" s="9" t="str">
        <f>IF(F76 &lt;&gt;0,(F76*G76)," ")</f>
        <v xml:space="preserve"> </v>
      </c>
      <c r="I76" s="10"/>
      <c r="J76" s="9" t="str">
        <f t="shared" si="3"/>
        <v xml:space="preserve"> </v>
      </c>
    </row>
    <row r="77" spans="1:10" ht="15">
      <c r="A77" s="53"/>
      <c r="B77" s="4" t="s">
        <v>53</v>
      </c>
      <c r="C77" s="5" t="s">
        <v>25</v>
      </c>
      <c r="D77" s="6">
        <v>1</v>
      </c>
      <c r="E77" s="7">
        <v>10</v>
      </c>
      <c r="F77" s="8"/>
      <c r="G77" s="9">
        <v>26</v>
      </c>
      <c r="H77" s="9" t="str">
        <f>IF(F77 &lt;&gt;0,(F77*G77)," ")</f>
        <v xml:space="preserve"> </v>
      </c>
      <c r="I77" s="10"/>
      <c r="J77" s="9" t="str">
        <f t="shared" si="3"/>
        <v xml:space="preserve"> </v>
      </c>
    </row>
    <row r="78" spans="1:10" ht="15">
      <c r="A78" s="53"/>
      <c r="B78" s="4" t="s">
        <v>53</v>
      </c>
      <c r="C78" s="5" t="s">
        <v>22</v>
      </c>
      <c r="D78" s="6">
        <v>1</v>
      </c>
      <c r="E78" s="7">
        <v>10</v>
      </c>
      <c r="F78" s="8"/>
      <c r="G78" s="9">
        <v>107.7</v>
      </c>
      <c r="H78" s="9" t="str">
        <f>IF(F78 &lt;&gt;0,(F78*G78)," ")</f>
        <v xml:space="preserve"> </v>
      </c>
      <c r="I78" s="10"/>
      <c r="J78" s="9" t="str">
        <f t="shared" si="3"/>
        <v xml:space="preserve"> </v>
      </c>
    </row>
    <row r="79" spans="1:10" ht="15">
      <c r="A79" s="56" t="s">
        <v>935</v>
      </c>
      <c r="B79" s="4" t="s">
        <v>54</v>
      </c>
      <c r="C79" s="5" t="s">
        <v>15</v>
      </c>
      <c r="D79" s="6">
        <v>12</v>
      </c>
      <c r="E79" s="7">
        <v>10</v>
      </c>
      <c r="F79" s="8"/>
      <c r="G79" s="9">
        <v>4.5</v>
      </c>
      <c r="H79" s="9" t="str">
        <f>IF(F79 &lt;&gt;0,(F79*G79)," ")</f>
        <v xml:space="preserve"> </v>
      </c>
      <c r="I79" s="10"/>
      <c r="J79" s="9" t="str">
        <f t="shared" si="3"/>
        <v xml:space="preserve"> </v>
      </c>
    </row>
    <row r="80" spans="1:10" ht="15">
      <c r="A80" s="56"/>
      <c r="B80" s="4" t="s">
        <v>55</v>
      </c>
      <c r="C80" s="5" t="s">
        <v>15</v>
      </c>
      <c r="D80" s="6">
        <v>12</v>
      </c>
      <c r="E80" s="7">
        <v>10</v>
      </c>
      <c r="F80" s="8"/>
      <c r="G80" s="9">
        <v>4</v>
      </c>
      <c r="H80" s="9" t="str">
        <f>IF(F80 &lt;&gt;0,(F80*G80)," ")</f>
        <v xml:space="preserve"> </v>
      </c>
      <c r="I80" s="10"/>
      <c r="J80" s="9" t="str">
        <f t="shared" si="3"/>
        <v xml:space="preserve"> </v>
      </c>
    </row>
    <row r="81" spans="1:10" ht="15">
      <c r="A81" s="56"/>
      <c r="B81" s="4" t="s">
        <v>58</v>
      </c>
      <c r="C81" s="5" t="s">
        <v>56</v>
      </c>
      <c r="D81" s="6">
        <v>12</v>
      </c>
      <c r="E81" s="7">
        <v>10</v>
      </c>
      <c r="F81" s="8"/>
      <c r="G81" s="9">
        <v>2.75</v>
      </c>
      <c r="H81" s="9" t="str">
        <f>IF(F81 &lt;&gt;0,(F81*G81)," ")</f>
        <v xml:space="preserve"> </v>
      </c>
      <c r="I81" s="10"/>
      <c r="J81" s="9" t="str">
        <f t="shared" si="3"/>
        <v xml:space="preserve"> </v>
      </c>
    </row>
    <row r="82" spans="1:10" ht="15">
      <c r="A82" s="56"/>
      <c r="B82" s="4" t="s">
        <v>59</v>
      </c>
      <c r="C82" s="5" t="s">
        <v>57</v>
      </c>
      <c r="D82" s="6">
        <v>12</v>
      </c>
      <c r="E82" s="7">
        <v>10</v>
      </c>
      <c r="F82" s="8"/>
      <c r="G82" s="9">
        <v>3.35</v>
      </c>
      <c r="H82" s="9" t="str">
        <f>IF(F82 &lt;&gt;0,(F82*G82)," ")</f>
        <v xml:space="preserve"> </v>
      </c>
      <c r="I82" s="10"/>
      <c r="J82" s="9" t="str">
        <f t="shared" si="3"/>
        <v xml:space="preserve"> </v>
      </c>
    </row>
    <row r="83" spans="1:10" ht="15">
      <c r="A83" s="56"/>
      <c r="B83" s="4" t="s">
        <v>60</v>
      </c>
      <c r="C83" s="5" t="s">
        <v>57</v>
      </c>
      <c r="D83" s="6">
        <v>12</v>
      </c>
      <c r="E83" s="7">
        <v>10</v>
      </c>
      <c r="F83" s="8"/>
      <c r="G83" s="9">
        <v>3.15</v>
      </c>
      <c r="H83" s="9" t="str">
        <f>IF(F83 &lt;&gt;0,(F83*G83)," ")</f>
        <v xml:space="preserve"> </v>
      </c>
      <c r="I83" s="10"/>
      <c r="J83" s="9" t="str">
        <f t="shared" si="3"/>
        <v xml:space="preserve"> </v>
      </c>
    </row>
    <row r="84" spans="1:10" ht="15">
      <c r="A84" s="56"/>
      <c r="B84" s="4" t="s">
        <v>61</v>
      </c>
      <c r="C84" s="5" t="s">
        <v>68</v>
      </c>
      <c r="D84" s="6">
        <v>12</v>
      </c>
      <c r="E84" s="7">
        <v>10</v>
      </c>
      <c r="F84" s="8"/>
      <c r="G84" s="9">
        <v>1.9</v>
      </c>
      <c r="H84" s="9" t="str">
        <f>IF(F84 &lt;&gt;0,(F84*G84)," ")</f>
        <v xml:space="preserve"> </v>
      </c>
      <c r="I84" s="10"/>
      <c r="J84" s="9" t="str">
        <f t="shared" ref="J84" si="5">IF(I84&lt;&gt;0,H84-(H84*I84),H84)</f>
        <v xml:space="preserve"> </v>
      </c>
    </row>
    <row r="85" spans="1:10" ht="15">
      <c r="A85" s="56"/>
      <c r="B85" s="4" t="s">
        <v>63</v>
      </c>
      <c r="C85" s="5" t="s">
        <v>68</v>
      </c>
      <c r="D85" s="6">
        <v>12</v>
      </c>
      <c r="E85" s="7">
        <v>10</v>
      </c>
      <c r="F85" s="8"/>
      <c r="G85" s="9">
        <v>1.9</v>
      </c>
      <c r="H85" s="9" t="str">
        <f>IF(F85 &lt;&gt;0,(F85*G85)," ")</f>
        <v xml:space="preserve"> </v>
      </c>
      <c r="I85" s="10"/>
      <c r="J85" s="9" t="str">
        <f t="shared" ref="J85" si="6">IF(I85&lt;&gt;0,H85-(H85*I85),H85)</f>
        <v xml:space="preserve"> </v>
      </c>
    </row>
    <row r="86" spans="1:10" ht="15" hidden="1">
      <c r="A86" s="56"/>
      <c r="B86" s="4" t="s">
        <v>64</v>
      </c>
      <c r="C86" s="5" t="s">
        <v>62</v>
      </c>
      <c r="D86" s="6">
        <v>16</v>
      </c>
      <c r="E86" s="7">
        <v>10</v>
      </c>
      <c r="F86" s="8"/>
      <c r="G86" s="9"/>
      <c r="H86" s="9" t="str">
        <f>IF(F86 &lt;&gt;0,(F86*G86)," ")</f>
        <v xml:space="preserve"> </v>
      </c>
      <c r="I86" s="10"/>
      <c r="J86" s="9" t="str">
        <f t="shared" si="3"/>
        <v xml:space="preserve"> </v>
      </c>
    </row>
    <row r="87" spans="1:10" ht="15">
      <c r="A87" s="56"/>
      <c r="B87" s="4" t="s">
        <v>65</v>
      </c>
      <c r="C87" s="5" t="s">
        <v>68</v>
      </c>
      <c r="D87" s="6">
        <v>12</v>
      </c>
      <c r="E87" s="7">
        <v>10</v>
      </c>
      <c r="F87" s="8"/>
      <c r="G87" s="9">
        <v>1.9</v>
      </c>
      <c r="H87" s="9" t="str">
        <f>IF(F87 &lt;&gt;0,(F87*G87)," ")</f>
        <v xml:space="preserve"> </v>
      </c>
      <c r="I87" s="10"/>
      <c r="J87" s="9" t="str">
        <f t="shared" ref="J87" si="7">IF(I87&lt;&gt;0,H87-(H87*I87),H87)</f>
        <v xml:space="preserve"> </v>
      </c>
    </row>
    <row r="88" spans="1:10" ht="15">
      <c r="A88" s="56"/>
      <c r="B88" s="4" t="s">
        <v>66</v>
      </c>
      <c r="C88" s="5" t="s">
        <v>68</v>
      </c>
      <c r="D88" s="6">
        <v>12</v>
      </c>
      <c r="E88" s="7">
        <v>10</v>
      </c>
      <c r="F88" s="8"/>
      <c r="G88" s="9">
        <v>1.9</v>
      </c>
      <c r="H88" s="9" t="str">
        <f>IF(F88 &lt;&gt;0,(F88*G88)," ")</f>
        <v xml:space="preserve"> </v>
      </c>
      <c r="I88" s="10"/>
      <c r="J88" s="9" t="str">
        <f t="shared" ref="J88" si="8">IF(I88&lt;&gt;0,H88-(H88*I88),H88)</f>
        <v xml:space="preserve"> </v>
      </c>
    </row>
    <row r="89" spans="1:10" ht="15" hidden="1">
      <c r="A89" s="71"/>
      <c r="B89" s="4" t="s">
        <v>67</v>
      </c>
      <c r="C89" s="5" t="s">
        <v>68</v>
      </c>
      <c r="D89" s="6">
        <v>14</v>
      </c>
      <c r="E89" s="7">
        <v>10</v>
      </c>
      <c r="F89" s="8"/>
      <c r="G89" s="9"/>
      <c r="H89" s="9" t="str">
        <f>IF(F89 &lt;&gt;0,(F89*G89)," ")</f>
        <v xml:space="preserve"> </v>
      </c>
      <c r="I89" s="10"/>
      <c r="J89" s="9" t="str">
        <f t="shared" si="3"/>
        <v xml:space="preserve"> </v>
      </c>
    </row>
    <row r="90" spans="1:10" ht="15">
      <c r="A90" s="72" t="s">
        <v>936</v>
      </c>
      <c r="B90" s="4" t="s">
        <v>931</v>
      </c>
      <c r="C90" s="5" t="s">
        <v>69</v>
      </c>
      <c r="D90" s="6">
        <v>9</v>
      </c>
      <c r="E90" s="7">
        <v>10</v>
      </c>
      <c r="F90" s="8"/>
      <c r="G90" s="9">
        <v>5.9</v>
      </c>
      <c r="H90" s="9" t="str">
        <f>IF(F90 &lt;&gt;0,(F90*G90)," ")</f>
        <v xml:space="preserve"> </v>
      </c>
      <c r="I90" s="10"/>
      <c r="J90" s="9"/>
    </row>
    <row r="91" spans="1:10" ht="15">
      <c r="A91" s="73"/>
      <c r="B91" s="4" t="s">
        <v>932</v>
      </c>
      <c r="C91" s="5" t="s">
        <v>69</v>
      </c>
      <c r="D91" s="6">
        <v>9</v>
      </c>
      <c r="E91" s="7">
        <v>10</v>
      </c>
      <c r="F91" s="8"/>
      <c r="G91" s="9">
        <v>5.9</v>
      </c>
      <c r="H91" s="9" t="str">
        <f>IF(F91 &lt;&gt;0,(F91*G91)," ")</f>
        <v xml:space="preserve"> </v>
      </c>
      <c r="I91" s="10"/>
      <c r="J91" s="9"/>
    </row>
    <row r="92" spans="1:10" ht="15">
      <c r="A92" s="74"/>
      <c r="B92" s="4" t="s">
        <v>933</v>
      </c>
      <c r="C92" s="5" t="s">
        <v>69</v>
      </c>
      <c r="D92" s="6">
        <v>9</v>
      </c>
      <c r="E92" s="7">
        <v>10</v>
      </c>
      <c r="F92" s="8"/>
      <c r="G92" s="9">
        <v>5.9</v>
      </c>
      <c r="H92" s="9" t="str">
        <f>IF(F92 &lt;&gt;0,(F92*G92)," ")</f>
        <v xml:space="preserve"> </v>
      </c>
      <c r="I92" s="10"/>
      <c r="J92" s="9"/>
    </row>
    <row r="93" spans="1:10" ht="14.45" hidden="1" customHeight="1">
      <c r="A93" s="66" t="s">
        <v>929</v>
      </c>
      <c r="B93" s="4" t="s">
        <v>70</v>
      </c>
      <c r="C93" s="5" t="s">
        <v>69</v>
      </c>
      <c r="D93" s="6">
        <v>12</v>
      </c>
      <c r="E93" s="7">
        <v>4</v>
      </c>
      <c r="F93" s="8"/>
      <c r="G93" s="9"/>
      <c r="H93" s="9" t="str">
        <f>IF(F93 &lt;&gt;0,(F93*G93)," ")</f>
        <v xml:space="preserve"> </v>
      </c>
      <c r="I93" s="10"/>
      <c r="J93" s="9" t="str">
        <f t="shared" si="3"/>
        <v xml:space="preserve"> </v>
      </c>
    </row>
    <row r="94" spans="1:10" ht="15" hidden="1">
      <c r="A94" s="67"/>
      <c r="B94" s="4" t="s">
        <v>71</v>
      </c>
      <c r="C94" s="5" t="s">
        <v>69</v>
      </c>
      <c r="D94" s="6">
        <v>12</v>
      </c>
      <c r="E94" s="7">
        <v>4</v>
      </c>
      <c r="F94" s="8"/>
      <c r="G94" s="9"/>
      <c r="H94" s="9" t="str">
        <f>IF(F94 &lt;&gt;0,(F94*G94)," ")</f>
        <v xml:space="preserve"> </v>
      </c>
      <c r="I94" s="10"/>
      <c r="J94" s="9" t="str">
        <f t="shared" si="3"/>
        <v xml:space="preserve"> </v>
      </c>
    </row>
    <row r="95" spans="1:10" ht="15">
      <c r="A95" s="67"/>
      <c r="B95" s="4" t="s">
        <v>72</v>
      </c>
      <c r="C95" s="5" t="s">
        <v>69</v>
      </c>
      <c r="D95" s="6">
        <v>12</v>
      </c>
      <c r="E95" s="7">
        <v>4</v>
      </c>
      <c r="F95" s="8"/>
      <c r="G95" s="9">
        <v>4.5</v>
      </c>
      <c r="H95" s="9" t="str">
        <f>IF(F95 &lt;&gt;0,(F95*G95)," ")</f>
        <v xml:space="preserve"> </v>
      </c>
      <c r="I95" s="10"/>
      <c r="J95" s="9" t="str">
        <f t="shared" si="3"/>
        <v xml:space="preserve"> </v>
      </c>
    </row>
    <row r="96" spans="1:10" ht="15">
      <c r="A96" s="67"/>
      <c r="B96" s="4" t="s">
        <v>73</v>
      </c>
      <c r="C96" s="5" t="s">
        <v>69</v>
      </c>
      <c r="D96" s="6">
        <v>12</v>
      </c>
      <c r="E96" s="7">
        <v>4</v>
      </c>
      <c r="F96" s="8"/>
      <c r="G96" s="9">
        <v>4.5</v>
      </c>
      <c r="H96" s="9" t="str">
        <f>IF(F96 &lt;&gt;0,(F96*G96)," ")</f>
        <v xml:space="preserve"> </v>
      </c>
      <c r="I96" s="10"/>
      <c r="J96" s="9" t="str">
        <f t="shared" si="3"/>
        <v xml:space="preserve"> </v>
      </c>
    </row>
    <row r="97" spans="1:10" ht="15" hidden="1">
      <c r="A97" s="67"/>
      <c r="B97" s="4" t="s">
        <v>74</v>
      </c>
      <c r="C97" s="5" t="s">
        <v>75</v>
      </c>
      <c r="D97" s="6">
        <v>6</v>
      </c>
      <c r="E97" s="7">
        <v>10</v>
      </c>
      <c r="F97" s="8"/>
      <c r="G97" s="9"/>
      <c r="H97" s="9" t="str">
        <f>IF(F97 &lt;&gt;0,(F97*G97)," ")</f>
        <v xml:space="preserve"> </v>
      </c>
      <c r="I97" s="10"/>
      <c r="J97" s="9" t="str">
        <f t="shared" si="3"/>
        <v xml:space="preserve"> </v>
      </c>
    </row>
    <row r="98" spans="1:10" ht="15">
      <c r="A98" s="67"/>
      <c r="B98" s="4" t="s">
        <v>76</v>
      </c>
      <c r="C98" s="5" t="s">
        <v>69</v>
      </c>
      <c r="D98" s="6">
        <v>12</v>
      </c>
      <c r="E98" s="7">
        <v>4</v>
      </c>
      <c r="F98" s="8"/>
      <c r="G98" s="9">
        <v>4.95</v>
      </c>
      <c r="H98" s="9" t="str">
        <f>IF(F98 &lt;&gt;0,(F98*G98)," ")</f>
        <v xml:space="preserve"> </v>
      </c>
      <c r="I98" s="10"/>
      <c r="J98" s="9" t="str">
        <f t="shared" si="3"/>
        <v xml:space="preserve"> </v>
      </c>
    </row>
    <row r="99" spans="1:10" ht="15">
      <c r="A99" s="67"/>
      <c r="B99" s="4" t="s">
        <v>820</v>
      </c>
      <c r="C99" s="5" t="s">
        <v>69</v>
      </c>
      <c r="D99" s="6">
        <v>12</v>
      </c>
      <c r="E99" s="7">
        <v>4</v>
      </c>
      <c r="F99" s="8"/>
      <c r="G99" s="9">
        <v>4.95</v>
      </c>
      <c r="H99" s="9" t="str">
        <f>IF(F99 &lt;&gt;0,(F99*G99)," ")</f>
        <v xml:space="preserve"> </v>
      </c>
      <c r="I99" s="10"/>
      <c r="J99" s="9" t="str">
        <f t="shared" si="3"/>
        <v xml:space="preserve"> </v>
      </c>
    </row>
    <row r="100" spans="1:10" ht="15" hidden="1">
      <c r="A100" s="67"/>
      <c r="B100" s="4" t="s">
        <v>74</v>
      </c>
      <c r="C100" s="5" t="s">
        <v>69</v>
      </c>
      <c r="D100" s="6">
        <v>6</v>
      </c>
      <c r="E100" s="7">
        <v>10</v>
      </c>
      <c r="F100" s="8"/>
      <c r="G100" s="9"/>
      <c r="H100" s="9" t="str">
        <f>IF(F100 &lt;&gt;0,(F100*G100)," ")</f>
        <v xml:space="preserve"> </v>
      </c>
      <c r="I100" s="10"/>
      <c r="J100" s="9" t="str">
        <f t="shared" ref="J100" si="9">IF(I100&lt;&gt;0,H100-(H100*I100),H100)</f>
        <v xml:space="preserve"> </v>
      </c>
    </row>
    <row r="101" spans="1:10" ht="15" hidden="1">
      <c r="A101" s="67"/>
      <c r="B101" s="4" t="s">
        <v>77</v>
      </c>
      <c r="C101" s="5" t="s">
        <v>69</v>
      </c>
      <c r="D101" s="6">
        <v>12</v>
      </c>
      <c r="E101" s="7">
        <v>4</v>
      </c>
      <c r="F101" s="8"/>
      <c r="G101" s="9"/>
      <c r="H101" s="9" t="str">
        <f>IF(F101 &lt;&gt;0,(F101*G101)," ")</f>
        <v xml:space="preserve"> </v>
      </c>
      <c r="I101" s="10"/>
      <c r="J101" s="9" t="str">
        <f t="shared" si="3"/>
        <v xml:space="preserve"> </v>
      </c>
    </row>
    <row r="102" spans="1:10" ht="15" hidden="1">
      <c r="A102" s="67"/>
      <c r="B102" s="4" t="s">
        <v>78</v>
      </c>
      <c r="C102" s="5" t="s">
        <v>69</v>
      </c>
      <c r="D102" s="6">
        <v>12</v>
      </c>
      <c r="E102" s="7">
        <v>4</v>
      </c>
      <c r="F102" s="8"/>
      <c r="G102" s="9"/>
      <c r="H102" s="9" t="str">
        <f>IF(F102 &lt;&gt;0,(F102*G102)," ")</f>
        <v xml:space="preserve"> </v>
      </c>
      <c r="I102" s="10"/>
      <c r="J102" s="9" t="str">
        <f t="shared" si="3"/>
        <v xml:space="preserve"> </v>
      </c>
    </row>
    <row r="103" spans="1:10" ht="15" hidden="1">
      <c r="A103" s="67"/>
      <c r="B103" s="4" t="s">
        <v>79</v>
      </c>
      <c r="C103" s="5" t="s">
        <v>15</v>
      </c>
      <c r="D103" s="6">
        <v>12</v>
      </c>
      <c r="E103" s="7">
        <v>4</v>
      </c>
      <c r="F103" s="8"/>
      <c r="G103" s="9"/>
      <c r="H103" s="9" t="str">
        <f>IF(F103 &lt;&gt;0,(F103*G103)," ")</f>
        <v xml:space="preserve"> </v>
      </c>
      <c r="I103" s="10"/>
      <c r="J103" s="9" t="str">
        <f t="shared" si="3"/>
        <v xml:space="preserve"> </v>
      </c>
    </row>
    <row r="104" spans="1:10" ht="15">
      <c r="A104" s="67"/>
      <c r="B104" s="4" t="s">
        <v>80</v>
      </c>
      <c r="C104" s="5" t="s">
        <v>69</v>
      </c>
      <c r="D104" s="6">
        <v>12</v>
      </c>
      <c r="E104" s="7">
        <v>4</v>
      </c>
      <c r="F104" s="8"/>
      <c r="G104" s="9">
        <v>3.75</v>
      </c>
      <c r="H104" s="9" t="str">
        <f>IF(F104 &lt;&gt;0,(F104*G104)," ")</f>
        <v xml:space="preserve"> </v>
      </c>
      <c r="I104" s="10"/>
      <c r="J104" s="9" t="str">
        <f t="shared" si="3"/>
        <v xml:space="preserve"> </v>
      </c>
    </row>
    <row r="105" spans="1:10" ht="15">
      <c r="A105" s="67"/>
      <c r="B105" s="4" t="s">
        <v>81</v>
      </c>
      <c r="C105" s="5" t="s">
        <v>69</v>
      </c>
      <c r="D105" s="6">
        <v>12</v>
      </c>
      <c r="E105" s="7">
        <v>4</v>
      </c>
      <c r="F105" s="8"/>
      <c r="G105" s="9">
        <v>3.75</v>
      </c>
      <c r="H105" s="9" t="str">
        <f>IF(F105 &lt;&gt;0,(F105*G105)," ")</f>
        <v xml:space="preserve"> </v>
      </c>
      <c r="I105" s="10"/>
      <c r="J105" s="9" t="str">
        <f t="shared" si="3"/>
        <v xml:space="preserve"> </v>
      </c>
    </row>
    <row r="106" spans="1:10" ht="15">
      <c r="A106" s="67"/>
      <c r="B106" s="4" t="s">
        <v>82</v>
      </c>
      <c r="C106" s="5" t="s">
        <v>69</v>
      </c>
      <c r="D106" s="6">
        <v>12</v>
      </c>
      <c r="E106" s="7">
        <v>4</v>
      </c>
      <c r="F106" s="8"/>
      <c r="G106" s="9">
        <v>3.75</v>
      </c>
      <c r="H106" s="9" t="str">
        <f>IF(F106 &lt;&gt;0,(F106*G106)," ")</f>
        <v xml:space="preserve"> </v>
      </c>
      <c r="I106" s="10"/>
      <c r="J106" s="9" t="str">
        <f t="shared" si="3"/>
        <v xml:space="preserve"> </v>
      </c>
    </row>
    <row r="107" spans="1:10" ht="15">
      <c r="A107" s="67"/>
      <c r="B107" s="4" t="s">
        <v>83</v>
      </c>
      <c r="C107" s="5" t="s">
        <v>84</v>
      </c>
      <c r="D107" s="6">
        <v>8</v>
      </c>
      <c r="E107" s="7">
        <v>4</v>
      </c>
      <c r="F107" s="8"/>
      <c r="G107" s="9">
        <v>5</v>
      </c>
      <c r="H107" s="9" t="str">
        <f>IF(F107 &lt;&gt;0,(F107*G107)," ")</f>
        <v xml:space="preserve"> </v>
      </c>
      <c r="I107" s="10"/>
      <c r="J107" s="9" t="str">
        <f t="shared" si="3"/>
        <v xml:space="preserve"> </v>
      </c>
    </row>
    <row r="108" spans="1:10" ht="15" hidden="1">
      <c r="A108" s="67"/>
      <c r="B108" s="4" t="s">
        <v>85</v>
      </c>
      <c r="C108" s="5" t="s">
        <v>86</v>
      </c>
      <c r="D108" s="6">
        <v>12</v>
      </c>
      <c r="E108" s="7">
        <v>4</v>
      </c>
      <c r="F108" s="8"/>
      <c r="G108" s="9"/>
      <c r="H108" s="9" t="str">
        <f>IF(F108 &lt;&gt;0,(F108*G108)," ")</f>
        <v xml:space="preserve"> </v>
      </c>
      <c r="I108" s="10"/>
      <c r="J108" s="9" t="str">
        <f t="shared" si="3"/>
        <v xml:space="preserve"> </v>
      </c>
    </row>
    <row r="109" spans="1:10" ht="15" hidden="1">
      <c r="A109" s="67"/>
      <c r="B109" s="4" t="s">
        <v>87</v>
      </c>
      <c r="C109" s="5" t="s">
        <v>84</v>
      </c>
      <c r="D109" s="6">
        <v>8</v>
      </c>
      <c r="E109" s="7">
        <v>4</v>
      </c>
      <c r="F109" s="8"/>
      <c r="G109" s="9"/>
      <c r="H109" s="9" t="str">
        <f>IF(F109 &lt;&gt;0,(F109*G109)," ")</f>
        <v xml:space="preserve"> </v>
      </c>
      <c r="I109" s="10"/>
      <c r="J109" s="9" t="str">
        <f t="shared" si="3"/>
        <v xml:space="preserve"> </v>
      </c>
    </row>
    <row r="110" spans="1:10" ht="15">
      <c r="A110" s="67"/>
      <c r="B110" s="4" t="s">
        <v>88</v>
      </c>
      <c r="C110" s="5" t="s">
        <v>69</v>
      </c>
      <c r="D110" s="6">
        <v>12</v>
      </c>
      <c r="E110" s="7">
        <v>4</v>
      </c>
      <c r="F110" s="8"/>
      <c r="G110" s="9">
        <v>3.75</v>
      </c>
      <c r="H110" s="9" t="str">
        <f>IF(F110 &lt;&gt;0,(F110*G110)," ")</f>
        <v xml:space="preserve"> </v>
      </c>
      <c r="I110" s="10"/>
      <c r="J110" s="9" t="str">
        <f t="shared" si="3"/>
        <v xml:space="preserve"> </v>
      </c>
    </row>
    <row r="111" spans="1:10" ht="15">
      <c r="A111" s="67"/>
      <c r="B111" s="4" t="s">
        <v>89</v>
      </c>
      <c r="C111" s="5" t="s">
        <v>84</v>
      </c>
      <c r="D111" s="6">
        <v>8</v>
      </c>
      <c r="E111" s="7">
        <v>4</v>
      </c>
      <c r="F111" s="8"/>
      <c r="G111" s="9">
        <v>5</v>
      </c>
      <c r="H111" s="9" t="str">
        <f>IF(F111 &lt;&gt;0,(F111*G111)," ")</f>
        <v xml:space="preserve"> </v>
      </c>
      <c r="I111" s="10"/>
      <c r="J111" s="9" t="str">
        <f t="shared" si="3"/>
        <v xml:space="preserve"> </v>
      </c>
    </row>
    <row r="112" spans="1:10" ht="15">
      <c r="A112" s="67"/>
      <c r="B112" s="4" t="s">
        <v>89</v>
      </c>
      <c r="C112" s="5" t="s">
        <v>316</v>
      </c>
      <c r="D112" s="6">
        <v>2</v>
      </c>
      <c r="E112" s="7">
        <v>4</v>
      </c>
      <c r="F112" s="8"/>
      <c r="G112" s="9">
        <v>18.5</v>
      </c>
      <c r="H112" s="9" t="str">
        <f>IF(F112 &lt;&gt;0,(F112*G112)," ")</f>
        <v xml:space="preserve"> </v>
      </c>
      <c r="I112" s="10"/>
      <c r="J112" s="9" t="str">
        <f t="shared" ref="J112" si="10">IF(I112&lt;&gt;0,H112-(H112*I112),H112)</f>
        <v xml:space="preserve"> </v>
      </c>
    </row>
    <row r="113" spans="1:10" ht="15">
      <c r="A113" s="67"/>
      <c r="B113" s="4" t="s">
        <v>90</v>
      </c>
      <c r="C113" s="5" t="s">
        <v>91</v>
      </c>
      <c r="D113" s="6">
        <v>20</v>
      </c>
      <c r="E113" s="7">
        <v>4</v>
      </c>
      <c r="F113" s="8"/>
      <c r="G113" s="9">
        <v>4.5</v>
      </c>
      <c r="H113" s="9" t="str">
        <f>IF(F113 &lt;&gt;0,(F113*G113)," ")</f>
        <v xml:space="preserve"> </v>
      </c>
      <c r="I113" s="10"/>
      <c r="J113" s="9" t="str">
        <f t="shared" si="3"/>
        <v xml:space="preserve"> </v>
      </c>
    </row>
    <row r="114" spans="1:10" ht="14.45" customHeight="1">
      <c r="A114" s="67"/>
      <c r="B114" s="4" t="s">
        <v>92</v>
      </c>
      <c r="C114" s="5" t="s">
        <v>69</v>
      </c>
      <c r="D114" s="6">
        <v>12</v>
      </c>
      <c r="E114" s="7">
        <v>4</v>
      </c>
      <c r="F114" s="8"/>
      <c r="G114" s="9">
        <v>4.1500000000000004</v>
      </c>
      <c r="H114" s="9" t="str">
        <f>IF(F114 &lt;&gt;0,(F114*G114)," ")</f>
        <v xml:space="preserve"> </v>
      </c>
      <c r="I114" s="10"/>
      <c r="J114" s="9" t="str">
        <f t="shared" si="3"/>
        <v xml:space="preserve"> </v>
      </c>
    </row>
    <row r="115" spans="1:10" ht="14.45" hidden="1" customHeight="1">
      <c r="A115" s="65" t="s">
        <v>93</v>
      </c>
      <c r="B115" s="4" t="s">
        <v>94</v>
      </c>
      <c r="C115" s="5" t="s">
        <v>15</v>
      </c>
      <c r="D115" s="6">
        <v>5</v>
      </c>
      <c r="E115" s="7">
        <v>10</v>
      </c>
      <c r="F115" s="8"/>
      <c r="G115" s="9"/>
      <c r="H115" s="9" t="str">
        <f>IF(F115 &lt;&gt;0,(F115*G115)," ")</f>
        <v xml:space="preserve"> </v>
      </c>
      <c r="I115" s="10"/>
      <c r="J115" s="9" t="str">
        <f t="shared" si="3"/>
        <v xml:space="preserve"> </v>
      </c>
    </row>
    <row r="116" spans="1:10" ht="14.45" hidden="1" customHeight="1">
      <c r="A116" s="65"/>
      <c r="B116" s="4" t="s">
        <v>95</v>
      </c>
      <c r="C116" s="5" t="s">
        <v>15</v>
      </c>
      <c r="D116" s="6">
        <v>5</v>
      </c>
      <c r="E116" s="7">
        <v>10</v>
      </c>
      <c r="F116" s="8"/>
      <c r="G116" s="9"/>
      <c r="H116" s="9" t="str">
        <f>IF(F116 &lt;&gt;0,(F116*G116)," ")</f>
        <v xml:space="preserve"> </v>
      </c>
      <c r="I116" s="10"/>
      <c r="J116" s="9" t="str">
        <f t="shared" si="3"/>
        <v xml:space="preserve"> </v>
      </c>
    </row>
    <row r="117" spans="1:10" ht="15" hidden="1">
      <c r="A117" s="65"/>
      <c r="B117" s="4" t="s">
        <v>96</v>
      </c>
      <c r="C117" s="5" t="s">
        <v>15</v>
      </c>
      <c r="D117" s="6">
        <v>5</v>
      </c>
      <c r="E117" s="7">
        <v>10</v>
      </c>
      <c r="F117" s="8"/>
      <c r="G117" s="9"/>
      <c r="H117" s="9" t="str">
        <f>IF(F117 &lt;&gt;0,(F117*G117)," ")</f>
        <v xml:space="preserve"> </v>
      </c>
      <c r="I117" s="10"/>
      <c r="J117" s="9" t="str">
        <f t="shared" si="3"/>
        <v xml:space="preserve"> </v>
      </c>
    </row>
    <row r="118" spans="1:10" ht="15" hidden="1">
      <c r="A118" s="65"/>
      <c r="B118" s="4" t="s">
        <v>97</v>
      </c>
      <c r="C118" s="5" t="s">
        <v>15</v>
      </c>
      <c r="D118" s="6">
        <v>5</v>
      </c>
      <c r="E118" s="7">
        <v>10</v>
      </c>
      <c r="F118" s="8"/>
      <c r="G118" s="9"/>
      <c r="H118" s="9" t="str">
        <f>IF(F118 &lt;&gt;0,(F118*G118)," ")</f>
        <v xml:space="preserve"> </v>
      </c>
      <c r="I118" s="10"/>
      <c r="J118" s="9" t="str">
        <f t="shared" si="3"/>
        <v xml:space="preserve"> </v>
      </c>
    </row>
    <row r="119" spans="1:10" ht="15" hidden="1">
      <c r="A119" s="65"/>
      <c r="B119" s="4" t="s">
        <v>98</v>
      </c>
      <c r="C119" s="5" t="s">
        <v>15</v>
      </c>
      <c r="D119" s="6">
        <v>5</v>
      </c>
      <c r="E119" s="7">
        <v>10</v>
      </c>
      <c r="F119" s="8"/>
      <c r="G119" s="9"/>
      <c r="H119" s="9" t="str">
        <f>IF(F119 &lt;&gt;0,(F119*G119)," ")</f>
        <v xml:space="preserve"> </v>
      </c>
      <c r="I119" s="10"/>
      <c r="J119" s="9" t="str">
        <f t="shared" si="3"/>
        <v xml:space="preserve"> </v>
      </c>
    </row>
    <row r="120" spans="1:10" ht="15" hidden="1">
      <c r="A120" s="65"/>
      <c r="B120" s="4" t="s">
        <v>99</v>
      </c>
      <c r="C120" s="5" t="s">
        <v>15</v>
      </c>
      <c r="D120" s="6">
        <v>5</v>
      </c>
      <c r="E120" s="7">
        <v>10</v>
      </c>
      <c r="F120" s="8"/>
      <c r="G120" s="9"/>
      <c r="H120" s="9" t="str">
        <f>IF(F120 &lt;&gt;0,(F120*G120)," ")</f>
        <v xml:space="preserve"> </v>
      </c>
      <c r="I120" s="10"/>
      <c r="J120" s="9" t="str">
        <f t="shared" si="3"/>
        <v xml:space="preserve"> </v>
      </c>
    </row>
    <row r="121" spans="1:10" ht="14.45" hidden="1" customHeight="1">
      <c r="A121" s="65"/>
      <c r="B121" s="4" t="s">
        <v>100</v>
      </c>
      <c r="C121" s="5" t="s">
        <v>15</v>
      </c>
      <c r="D121" s="6">
        <v>5</v>
      </c>
      <c r="E121" s="7">
        <v>10</v>
      </c>
      <c r="F121" s="8"/>
      <c r="G121" s="9"/>
      <c r="H121" s="9" t="str">
        <f>IF(F121 &lt;&gt;0,(F121*G121)," ")</f>
        <v xml:space="preserve"> </v>
      </c>
      <c r="I121" s="10"/>
      <c r="J121" s="9" t="str">
        <f t="shared" si="3"/>
        <v xml:space="preserve"> </v>
      </c>
    </row>
    <row r="122" spans="1:10" ht="15">
      <c r="A122" s="55" t="s">
        <v>101</v>
      </c>
      <c r="B122" s="4" t="s">
        <v>102</v>
      </c>
      <c r="C122" s="5" t="s">
        <v>69</v>
      </c>
      <c r="D122" s="6">
        <v>12</v>
      </c>
      <c r="E122" s="7">
        <v>4</v>
      </c>
      <c r="F122" s="8"/>
      <c r="G122" s="9">
        <v>2</v>
      </c>
      <c r="H122" s="9" t="str">
        <f>IF(F122 &lt;&gt;0,(F122*G122)," ")</f>
        <v xml:space="preserve"> </v>
      </c>
      <c r="I122" s="10"/>
      <c r="J122" s="9" t="str">
        <f t="shared" si="3"/>
        <v xml:space="preserve"> </v>
      </c>
    </row>
    <row r="123" spans="1:10" ht="15">
      <c r="A123" s="55"/>
      <c r="B123" s="4" t="s">
        <v>103</v>
      </c>
      <c r="C123" s="5" t="s">
        <v>69</v>
      </c>
      <c r="D123" s="6">
        <v>10</v>
      </c>
      <c r="E123" s="7">
        <v>4</v>
      </c>
      <c r="F123" s="8"/>
      <c r="G123" s="9">
        <v>4.05</v>
      </c>
      <c r="H123" s="9" t="str">
        <f>IF(F123 &lt;&gt;0,(F123*G123)," ")</f>
        <v xml:space="preserve"> </v>
      </c>
      <c r="I123" s="10"/>
      <c r="J123" s="9" t="str">
        <f t="shared" ref="J123:J186" si="11">IF(I123&lt;&gt;0,H123-(H123*I123),H123)</f>
        <v xml:space="preserve"> </v>
      </c>
    </row>
    <row r="124" spans="1:10" ht="15">
      <c r="A124" s="55"/>
      <c r="B124" s="4" t="s">
        <v>104</v>
      </c>
      <c r="C124" s="5" t="s">
        <v>105</v>
      </c>
      <c r="D124" s="6">
        <v>2</v>
      </c>
      <c r="E124" s="7">
        <v>4</v>
      </c>
      <c r="F124" s="8"/>
      <c r="G124" s="9">
        <v>20.95</v>
      </c>
      <c r="H124" s="9" t="str">
        <f>IF(F124 &lt;&gt;0,(F124*G124)," ")</f>
        <v xml:space="preserve"> </v>
      </c>
      <c r="I124" s="10"/>
      <c r="J124" s="9" t="str">
        <f t="shared" si="11"/>
        <v xml:space="preserve"> </v>
      </c>
    </row>
    <row r="125" spans="1:10" ht="15">
      <c r="A125" s="55"/>
      <c r="B125" s="4" t="s">
        <v>106</v>
      </c>
      <c r="C125" s="5" t="s">
        <v>105</v>
      </c>
      <c r="D125" s="6">
        <v>2</v>
      </c>
      <c r="E125" s="7">
        <v>4</v>
      </c>
      <c r="F125" s="8"/>
      <c r="G125" s="9">
        <v>14.8</v>
      </c>
      <c r="H125" s="9" t="str">
        <f>IF(F125 &lt;&gt;0,(F125*G125)," ")</f>
        <v xml:space="preserve"> </v>
      </c>
      <c r="I125" s="10"/>
      <c r="J125" s="9" t="str">
        <f t="shared" si="11"/>
        <v xml:space="preserve"> </v>
      </c>
    </row>
    <row r="126" spans="1:10" ht="15" hidden="1">
      <c r="A126" s="55"/>
      <c r="B126" s="4" t="s">
        <v>107</v>
      </c>
      <c r="C126" s="5" t="s">
        <v>105</v>
      </c>
      <c r="D126" s="6">
        <v>2</v>
      </c>
      <c r="E126" s="7">
        <v>4</v>
      </c>
      <c r="F126" s="8"/>
      <c r="G126" s="9"/>
      <c r="H126" s="9" t="str">
        <f>IF(F126 &lt;&gt;0,(F126*G126)," ")</f>
        <v xml:space="preserve"> </v>
      </c>
      <c r="I126" s="10"/>
      <c r="J126" s="9" t="str">
        <f t="shared" si="11"/>
        <v xml:space="preserve"> </v>
      </c>
    </row>
    <row r="127" spans="1:10" ht="15">
      <c r="A127" s="55"/>
      <c r="B127" s="4" t="s">
        <v>108</v>
      </c>
      <c r="C127" s="5" t="s">
        <v>105</v>
      </c>
      <c r="D127" s="6">
        <v>2</v>
      </c>
      <c r="E127" s="7">
        <v>4</v>
      </c>
      <c r="F127" s="8"/>
      <c r="G127" s="9">
        <v>20.95</v>
      </c>
      <c r="H127" s="9" t="str">
        <f>IF(F127 &lt;&gt;0,(F127*G127)," ")</f>
        <v xml:space="preserve"> </v>
      </c>
      <c r="I127" s="10"/>
      <c r="J127" s="9" t="str">
        <f t="shared" si="11"/>
        <v xml:space="preserve"> </v>
      </c>
    </row>
    <row r="128" spans="1:10" ht="15">
      <c r="A128" s="55"/>
      <c r="B128" s="4" t="s">
        <v>109</v>
      </c>
      <c r="C128" s="5" t="s">
        <v>105</v>
      </c>
      <c r="D128" s="6">
        <v>2</v>
      </c>
      <c r="E128" s="7">
        <v>4</v>
      </c>
      <c r="F128" s="8"/>
      <c r="G128" s="9">
        <v>14.8</v>
      </c>
      <c r="H128" s="9" t="str">
        <f>IF(F128 &lt;&gt;0,(F128*G128)," ")</f>
        <v xml:space="preserve"> </v>
      </c>
      <c r="I128" s="10"/>
      <c r="J128" s="9" t="str">
        <f t="shared" si="11"/>
        <v xml:space="preserve"> </v>
      </c>
    </row>
    <row r="129" spans="1:10" ht="15">
      <c r="A129" s="55"/>
      <c r="B129" s="4" t="s">
        <v>110</v>
      </c>
      <c r="C129" s="5" t="s">
        <v>105</v>
      </c>
      <c r="D129" s="6">
        <v>2</v>
      </c>
      <c r="E129" s="7">
        <v>4</v>
      </c>
      <c r="F129" s="8"/>
      <c r="G129" s="9">
        <v>20.95</v>
      </c>
      <c r="H129" s="9" t="str">
        <f>IF(F129 &lt;&gt;0,(F129*G129)," ")</f>
        <v xml:space="preserve"> </v>
      </c>
      <c r="I129" s="10"/>
      <c r="J129" s="9" t="str">
        <f t="shared" si="11"/>
        <v xml:space="preserve"> </v>
      </c>
    </row>
    <row r="130" spans="1:10" ht="15" hidden="1">
      <c r="A130" s="55"/>
      <c r="B130" s="4" t="s">
        <v>111</v>
      </c>
      <c r="C130" s="5" t="s">
        <v>105</v>
      </c>
      <c r="D130" s="6">
        <v>2</v>
      </c>
      <c r="E130" s="7">
        <v>4</v>
      </c>
      <c r="F130" s="8"/>
      <c r="G130" s="9"/>
      <c r="H130" s="9" t="str">
        <f>IF(F130 &lt;&gt;0,(F130*G130)," ")</f>
        <v xml:space="preserve"> </v>
      </c>
      <c r="I130" s="10"/>
      <c r="J130" s="9" t="str">
        <f t="shared" si="11"/>
        <v xml:space="preserve"> </v>
      </c>
    </row>
    <row r="131" spans="1:10" ht="15">
      <c r="A131" s="55"/>
      <c r="B131" s="4" t="s">
        <v>112</v>
      </c>
      <c r="C131" s="5" t="s">
        <v>105</v>
      </c>
      <c r="D131" s="6">
        <v>2</v>
      </c>
      <c r="E131" s="7">
        <v>4</v>
      </c>
      <c r="F131" s="8"/>
      <c r="G131" s="9">
        <v>14.8</v>
      </c>
      <c r="H131" s="9" t="str">
        <f>IF(F131 &lt;&gt;0,(F131*G131)," ")</f>
        <v xml:space="preserve"> </v>
      </c>
      <c r="I131" s="10"/>
      <c r="J131" s="9" t="str">
        <f t="shared" si="11"/>
        <v xml:space="preserve"> </v>
      </c>
    </row>
    <row r="132" spans="1:10" ht="15" hidden="1">
      <c r="A132" s="55"/>
      <c r="B132" s="4" t="s">
        <v>113</v>
      </c>
      <c r="C132" s="5" t="s">
        <v>15</v>
      </c>
      <c r="D132" s="6">
        <v>8</v>
      </c>
      <c r="E132" s="7">
        <v>4</v>
      </c>
      <c r="F132" s="8"/>
      <c r="G132" s="9"/>
      <c r="H132" s="9" t="str">
        <f>IF(F132 &lt;&gt;0,(F132*G132)," ")</f>
        <v xml:space="preserve"> </v>
      </c>
      <c r="I132" s="10"/>
      <c r="J132" s="9" t="str">
        <f t="shared" si="11"/>
        <v xml:space="preserve"> </v>
      </c>
    </row>
    <row r="133" spans="1:10" ht="15">
      <c r="A133" s="55"/>
      <c r="B133" s="4" t="s">
        <v>104</v>
      </c>
      <c r="C133" s="5" t="s">
        <v>15</v>
      </c>
      <c r="D133" s="6">
        <v>12</v>
      </c>
      <c r="E133" s="7">
        <v>4</v>
      </c>
      <c r="F133" s="8"/>
      <c r="G133" s="9">
        <v>3.75</v>
      </c>
      <c r="H133" s="9" t="str">
        <f>IF(F133 &lt;&gt;0,(F133*G133)," ")</f>
        <v xml:space="preserve"> </v>
      </c>
      <c r="I133" s="10"/>
      <c r="J133" s="9" t="str">
        <f t="shared" si="11"/>
        <v xml:space="preserve"> </v>
      </c>
    </row>
    <row r="134" spans="1:10" ht="15">
      <c r="A134" s="55"/>
      <c r="B134" s="4" t="s">
        <v>114</v>
      </c>
      <c r="C134" s="5" t="s">
        <v>15</v>
      </c>
      <c r="D134" s="6">
        <v>15</v>
      </c>
      <c r="E134" s="7">
        <v>4</v>
      </c>
      <c r="F134" s="8"/>
      <c r="G134" s="9">
        <v>4.45</v>
      </c>
      <c r="H134" s="9" t="str">
        <f>IF(F134 &lt;&gt;0,(F134*G134)," ")</f>
        <v xml:space="preserve"> </v>
      </c>
      <c r="I134" s="10"/>
      <c r="J134" s="9" t="str">
        <f t="shared" si="11"/>
        <v xml:space="preserve"> </v>
      </c>
    </row>
    <row r="135" spans="1:10" ht="15">
      <c r="A135" s="55"/>
      <c r="B135" s="4" t="s">
        <v>115</v>
      </c>
      <c r="C135" s="5" t="s">
        <v>15</v>
      </c>
      <c r="D135" s="6">
        <v>8</v>
      </c>
      <c r="E135" s="7">
        <v>4</v>
      </c>
      <c r="F135" s="8"/>
      <c r="G135" s="9">
        <v>4.45</v>
      </c>
      <c r="H135" s="9" t="str">
        <f>IF(F135 &lt;&gt;0,(F135*G135)," ")</f>
        <v xml:space="preserve"> </v>
      </c>
      <c r="I135" s="10"/>
      <c r="J135" s="9" t="str">
        <f t="shared" si="11"/>
        <v xml:space="preserve"> </v>
      </c>
    </row>
    <row r="136" spans="1:10" ht="15">
      <c r="A136" s="55"/>
      <c r="B136" s="4" t="s">
        <v>116</v>
      </c>
      <c r="C136" s="5" t="s">
        <v>15</v>
      </c>
      <c r="D136" s="6">
        <v>12</v>
      </c>
      <c r="E136" s="7">
        <v>4</v>
      </c>
      <c r="F136" s="8"/>
      <c r="G136" s="9">
        <v>3.2</v>
      </c>
      <c r="H136" s="9" t="str">
        <f>IF(F136 &lt;&gt;0,(F136*G136)," ")</f>
        <v xml:space="preserve"> </v>
      </c>
      <c r="I136" s="10"/>
      <c r="J136" s="9" t="str">
        <f t="shared" si="11"/>
        <v xml:space="preserve"> </v>
      </c>
    </row>
    <row r="137" spans="1:10" ht="15">
      <c r="A137" s="55"/>
      <c r="B137" s="4" t="s">
        <v>117</v>
      </c>
      <c r="C137" s="5" t="s">
        <v>15</v>
      </c>
      <c r="D137" s="6">
        <v>12</v>
      </c>
      <c r="E137" s="7">
        <v>4</v>
      </c>
      <c r="F137" s="8"/>
      <c r="G137" s="9">
        <v>2.85</v>
      </c>
      <c r="H137" s="9" t="str">
        <f>IF(F137 &lt;&gt;0,(F137*G137)," ")</f>
        <v xml:space="preserve"> </v>
      </c>
      <c r="I137" s="10"/>
      <c r="J137" s="9" t="str">
        <f t="shared" si="11"/>
        <v xml:space="preserve"> </v>
      </c>
    </row>
    <row r="138" spans="1:10" ht="15" hidden="1">
      <c r="A138" s="55"/>
      <c r="B138" s="4" t="s">
        <v>118</v>
      </c>
      <c r="C138" s="5" t="s">
        <v>15</v>
      </c>
      <c r="D138" s="6">
        <v>12</v>
      </c>
      <c r="E138" s="7">
        <v>4</v>
      </c>
      <c r="F138" s="8"/>
      <c r="G138" s="9"/>
      <c r="H138" s="9" t="str">
        <f>IF(F138 &lt;&gt;0,(F138*G138)," ")</f>
        <v xml:space="preserve"> </v>
      </c>
      <c r="I138" s="10"/>
      <c r="J138" s="9" t="str">
        <f t="shared" si="11"/>
        <v xml:space="preserve"> </v>
      </c>
    </row>
    <row r="139" spans="1:10" ht="15">
      <c r="A139" s="55"/>
      <c r="B139" s="4" t="s">
        <v>119</v>
      </c>
      <c r="C139" s="5" t="s">
        <v>15</v>
      </c>
      <c r="D139" s="6">
        <v>12</v>
      </c>
      <c r="E139" s="7">
        <v>4</v>
      </c>
      <c r="F139" s="8"/>
      <c r="G139" s="9">
        <v>3.75</v>
      </c>
      <c r="H139" s="9" t="str">
        <f>IF(F139 &lt;&gt;0,(F139*G139)," ")</f>
        <v xml:space="preserve"> </v>
      </c>
      <c r="I139" s="10"/>
      <c r="J139" s="9" t="str">
        <f t="shared" si="11"/>
        <v xml:space="preserve"> </v>
      </c>
    </row>
    <row r="140" spans="1:10" ht="15" hidden="1">
      <c r="A140" s="55"/>
      <c r="B140" s="4" t="s">
        <v>120</v>
      </c>
      <c r="C140" s="5" t="s">
        <v>15</v>
      </c>
      <c r="D140" s="6">
        <v>12</v>
      </c>
      <c r="E140" s="7">
        <v>4</v>
      </c>
      <c r="F140" s="8"/>
      <c r="G140" s="9"/>
      <c r="H140" s="9" t="str">
        <f>IF(F140 &lt;&gt;0,(F140*G140)," ")</f>
        <v xml:space="preserve"> </v>
      </c>
      <c r="I140" s="10"/>
      <c r="J140" s="9" t="str">
        <f t="shared" si="11"/>
        <v xml:space="preserve"> </v>
      </c>
    </row>
    <row r="141" spans="1:10" ht="15" hidden="1">
      <c r="A141" s="55"/>
      <c r="B141" s="4" t="s">
        <v>121</v>
      </c>
      <c r="C141" s="5" t="s">
        <v>15</v>
      </c>
      <c r="D141" s="6">
        <v>12</v>
      </c>
      <c r="E141" s="7">
        <v>4</v>
      </c>
      <c r="F141" s="8"/>
      <c r="G141" s="9"/>
      <c r="H141" s="9" t="str">
        <f>IF(F141 &lt;&gt;0,(F141*G141)," ")</f>
        <v xml:space="preserve"> </v>
      </c>
      <c r="I141" s="10"/>
      <c r="J141" s="9" t="str">
        <f t="shared" si="11"/>
        <v xml:space="preserve"> </v>
      </c>
    </row>
    <row r="142" spans="1:10" ht="15">
      <c r="A142" s="55"/>
      <c r="B142" s="4" t="s">
        <v>122</v>
      </c>
      <c r="C142" s="5" t="s">
        <v>15</v>
      </c>
      <c r="D142" s="6">
        <v>12</v>
      </c>
      <c r="E142" s="7">
        <v>4</v>
      </c>
      <c r="F142" s="8"/>
      <c r="G142" s="9">
        <v>3.75</v>
      </c>
      <c r="H142" s="9" t="str">
        <f>IF(F142 &lt;&gt;0,(F142*G142)," ")</f>
        <v xml:space="preserve"> </v>
      </c>
      <c r="I142" s="10"/>
      <c r="J142" s="9" t="str">
        <f t="shared" si="11"/>
        <v xml:space="preserve"> </v>
      </c>
    </row>
    <row r="143" spans="1:10" ht="15">
      <c r="A143" s="55"/>
      <c r="B143" s="4" t="s">
        <v>106</v>
      </c>
      <c r="C143" s="5" t="s">
        <v>15</v>
      </c>
      <c r="D143" s="6">
        <v>12</v>
      </c>
      <c r="E143" s="7">
        <v>4</v>
      </c>
      <c r="F143" s="8"/>
      <c r="G143" s="9">
        <v>2.85</v>
      </c>
      <c r="H143" s="9" t="str">
        <f>IF(F143 &lt;&gt;0,(F143*G143)," ")</f>
        <v xml:space="preserve"> </v>
      </c>
      <c r="I143" s="10"/>
      <c r="J143" s="9" t="str">
        <f t="shared" si="11"/>
        <v xml:space="preserve"> </v>
      </c>
    </row>
    <row r="144" spans="1:10" ht="15">
      <c r="A144" s="55"/>
      <c r="B144" s="4" t="s">
        <v>123</v>
      </c>
      <c r="C144" s="5" t="s">
        <v>15</v>
      </c>
      <c r="D144" s="6">
        <v>12</v>
      </c>
      <c r="E144" s="7">
        <v>4</v>
      </c>
      <c r="F144" s="8"/>
      <c r="G144" s="9">
        <v>3.75</v>
      </c>
      <c r="H144" s="9" t="str">
        <f>IF(F144 &lt;&gt;0,(F144*G144)," ")</f>
        <v xml:space="preserve"> </v>
      </c>
      <c r="I144" s="10"/>
      <c r="J144" s="9" t="str">
        <f t="shared" si="11"/>
        <v xml:space="preserve"> </v>
      </c>
    </row>
    <row r="145" spans="1:10" ht="15">
      <c r="A145" s="55"/>
      <c r="B145" s="4" t="s">
        <v>107</v>
      </c>
      <c r="C145" s="5" t="s">
        <v>15</v>
      </c>
      <c r="D145" s="6">
        <v>12</v>
      </c>
      <c r="E145" s="7">
        <v>4</v>
      </c>
      <c r="F145" s="8"/>
      <c r="G145" s="9">
        <v>3.75</v>
      </c>
      <c r="H145" s="9" t="str">
        <f>IF(F145 &lt;&gt;0,(F145*G145)," ")</f>
        <v xml:space="preserve"> </v>
      </c>
      <c r="I145" s="10"/>
      <c r="J145" s="9" t="str">
        <f t="shared" si="11"/>
        <v xml:space="preserve"> </v>
      </c>
    </row>
    <row r="146" spans="1:10" ht="15" hidden="1">
      <c r="A146" s="55"/>
      <c r="B146" s="4" t="s">
        <v>124</v>
      </c>
      <c r="C146" s="5" t="s">
        <v>15</v>
      </c>
      <c r="D146" s="6">
        <v>12</v>
      </c>
      <c r="E146" s="7">
        <v>4</v>
      </c>
      <c r="F146" s="8"/>
      <c r="G146" s="9"/>
      <c r="H146" s="9" t="str">
        <f>IF(F146 &lt;&gt;0,(F146*G146)," ")</f>
        <v xml:space="preserve"> </v>
      </c>
      <c r="I146" s="10"/>
      <c r="J146" s="9" t="str">
        <f t="shared" si="11"/>
        <v xml:space="preserve"> </v>
      </c>
    </row>
    <row r="147" spans="1:10" ht="15">
      <c r="A147" s="55"/>
      <c r="B147" s="4" t="s">
        <v>125</v>
      </c>
      <c r="C147" s="5" t="s">
        <v>15</v>
      </c>
      <c r="D147" s="6">
        <v>12</v>
      </c>
      <c r="E147" s="7">
        <v>4</v>
      </c>
      <c r="F147" s="8"/>
      <c r="G147" s="9">
        <v>2.85</v>
      </c>
      <c r="H147" s="9" t="str">
        <f>IF(F147 &lt;&gt;0,(F147*G147)," ")</f>
        <v xml:space="preserve"> </v>
      </c>
      <c r="I147" s="10"/>
      <c r="J147" s="9" t="str">
        <f t="shared" si="11"/>
        <v xml:space="preserve"> </v>
      </c>
    </row>
    <row r="148" spans="1:10" ht="15">
      <c r="A148" s="55"/>
      <c r="B148" s="4" t="s">
        <v>126</v>
      </c>
      <c r="C148" s="5" t="s">
        <v>15</v>
      </c>
      <c r="D148" s="6">
        <v>15</v>
      </c>
      <c r="E148" s="7">
        <v>4</v>
      </c>
      <c r="F148" s="8"/>
      <c r="G148" s="9">
        <v>4.45</v>
      </c>
      <c r="H148" s="9" t="str">
        <f>IF(F148 &lt;&gt;0,(F148*G148)," ")</f>
        <v xml:space="preserve"> </v>
      </c>
      <c r="I148" s="10"/>
      <c r="J148" s="9" t="str">
        <f t="shared" si="11"/>
        <v xml:space="preserve"> </v>
      </c>
    </row>
    <row r="149" spans="1:10" ht="15">
      <c r="A149" s="55"/>
      <c r="B149" s="4" t="s">
        <v>127</v>
      </c>
      <c r="C149" s="5" t="s">
        <v>15</v>
      </c>
      <c r="D149" s="6">
        <v>12</v>
      </c>
      <c r="E149" s="7">
        <v>4</v>
      </c>
      <c r="F149" s="8"/>
      <c r="G149" s="9">
        <v>3.75</v>
      </c>
      <c r="H149" s="9" t="str">
        <f>IF(F149 &lt;&gt;0,(F149*G149)," ")</f>
        <v xml:space="preserve"> </v>
      </c>
      <c r="I149" s="10"/>
      <c r="J149" s="9" t="str">
        <f t="shared" si="11"/>
        <v xml:space="preserve"> </v>
      </c>
    </row>
    <row r="150" spans="1:10" ht="15">
      <c r="A150" s="55"/>
      <c r="B150" s="4" t="s">
        <v>128</v>
      </c>
      <c r="C150" s="5" t="s">
        <v>15</v>
      </c>
      <c r="D150" s="6">
        <v>12</v>
      </c>
      <c r="E150" s="7">
        <v>4</v>
      </c>
      <c r="F150" s="8"/>
      <c r="G150" s="9">
        <v>3.75</v>
      </c>
      <c r="H150" s="9" t="str">
        <f>IF(F150 &lt;&gt;0,(F150*G150)," ")</f>
        <v xml:space="preserve"> </v>
      </c>
      <c r="I150" s="10"/>
      <c r="J150" s="9" t="str">
        <f t="shared" si="11"/>
        <v xml:space="preserve"> </v>
      </c>
    </row>
    <row r="151" spans="1:10" ht="15">
      <c r="A151" s="55"/>
      <c r="B151" s="4" t="s">
        <v>108</v>
      </c>
      <c r="C151" s="5" t="s">
        <v>15</v>
      </c>
      <c r="D151" s="6">
        <v>12</v>
      </c>
      <c r="E151" s="7">
        <v>4</v>
      </c>
      <c r="F151" s="8"/>
      <c r="G151" s="9">
        <v>3.75</v>
      </c>
      <c r="H151" s="9" t="str">
        <f>IF(F151 &lt;&gt;0,(F151*G151)," ")</f>
        <v xml:space="preserve"> </v>
      </c>
      <c r="I151" s="10"/>
      <c r="J151" s="9" t="str">
        <f t="shared" si="11"/>
        <v xml:space="preserve"> </v>
      </c>
    </row>
    <row r="152" spans="1:10" ht="15" hidden="1">
      <c r="A152" s="55"/>
      <c r="B152" s="4" t="s">
        <v>129</v>
      </c>
      <c r="C152" s="5" t="s">
        <v>15</v>
      </c>
      <c r="D152" s="6">
        <v>12</v>
      </c>
      <c r="E152" s="7">
        <v>4</v>
      </c>
      <c r="F152" s="8"/>
      <c r="G152" s="9"/>
      <c r="H152" s="9" t="str">
        <f>IF(F152 &lt;&gt;0,(F152*G152)," ")</f>
        <v xml:space="preserve"> </v>
      </c>
      <c r="I152" s="10"/>
      <c r="J152" s="9" t="str">
        <f t="shared" si="11"/>
        <v xml:space="preserve"> </v>
      </c>
    </row>
    <row r="153" spans="1:10" ht="15">
      <c r="A153" s="55"/>
      <c r="B153" s="4" t="s">
        <v>130</v>
      </c>
      <c r="C153" s="5" t="s">
        <v>15</v>
      </c>
      <c r="D153" s="6">
        <v>8</v>
      </c>
      <c r="E153" s="7">
        <v>4</v>
      </c>
      <c r="F153" s="8"/>
      <c r="G153" s="9">
        <v>4.45</v>
      </c>
      <c r="H153" s="9" t="str">
        <f>IF(F153 &lt;&gt;0,(F153*G153)," ")</f>
        <v xml:space="preserve"> </v>
      </c>
      <c r="I153" s="10"/>
      <c r="J153" s="9" t="str">
        <f t="shared" si="11"/>
        <v xml:space="preserve"> </v>
      </c>
    </row>
    <row r="154" spans="1:10" ht="15">
      <c r="A154" s="55"/>
      <c r="B154" s="4" t="s">
        <v>131</v>
      </c>
      <c r="C154" s="5" t="s">
        <v>15</v>
      </c>
      <c r="D154" s="6">
        <v>6</v>
      </c>
      <c r="E154" s="7">
        <v>4</v>
      </c>
      <c r="F154" s="8"/>
      <c r="G154" s="9">
        <v>4.45</v>
      </c>
      <c r="H154" s="9" t="str">
        <f>IF(F154 &lt;&gt;0,(F154*G154)," ")</f>
        <v xml:space="preserve"> </v>
      </c>
      <c r="I154" s="10"/>
      <c r="J154" s="9" t="str">
        <f t="shared" si="11"/>
        <v xml:space="preserve"> </v>
      </c>
    </row>
    <row r="155" spans="1:10" ht="15">
      <c r="A155" s="55"/>
      <c r="B155" s="4" t="s">
        <v>109</v>
      </c>
      <c r="C155" s="5" t="s">
        <v>15</v>
      </c>
      <c r="D155" s="6">
        <v>12</v>
      </c>
      <c r="E155" s="7">
        <v>4</v>
      </c>
      <c r="F155" s="8"/>
      <c r="G155" s="9">
        <v>2.85</v>
      </c>
      <c r="H155" s="9" t="str">
        <f>IF(F155 &lt;&gt;0,(F155*G155)," ")</f>
        <v xml:space="preserve"> </v>
      </c>
      <c r="I155" s="10"/>
      <c r="J155" s="9" t="str">
        <f t="shared" si="11"/>
        <v xml:space="preserve"> </v>
      </c>
    </row>
    <row r="156" spans="1:10" ht="15">
      <c r="A156" s="55"/>
      <c r="B156" s="4" t="s">
        <v>110</v>
      </c>
      <c r="C156" s="5" t="s">
        <v>15</v>
      </c>
      <c r="D156" s="6">
        <v>12</v>
      </c>
      <c r="E156" s="7">
        <v>4</v>
      </c>
      <c r="F156" s="8"/>
      <c r="G156" s="9">
        <v>3.75</v>
      </c>
      <c r="H156" s="9" t="str">
        <f>IF(F156 &lt;&gt;0,(F156*G156)," ")</f>
        <v xml:space="preserve"> </v>
      </c>
      <c r="I156" s="10"/>
      <c r="J156" s="9" t="str">
        <f t="shared" si="11"/>
        <v xml:space="preserve"> </v>
      </c>
    </row>
    <row r="157" spans="1:10" ht="15">
      <c r="A157" s="55"/>
      <c r="B157" s="4" t="s">
        <v>132</v>
      </c>
      <c r="C157" s="5" t="s">
        <v>15</v>
      </c>
      <c r="D157" s="6">
        <v>12</v>
      </c>
      <c r="E157" s="7">
        <v>4</v>
      </c>
      <c r="F157" s="8"/>
      <c r="G157" s="9">
        <v>3.75</v>
      </c>
      <c r="H157" s="9" t="str">
        <f>IF(F157 &lt;&gt;0,(F157*G157)," ")</f>
        <v xml:space="preserve"> </v>
      </c>
      <c r="I157" s="10"/>
      <c r="J157" s="9" t="str">
        <f t="shared" si="11"/>
        <v xml:space="preserve"> </v>
      </c>
    </row>
    <row r="158" spans="1:10" ht="15">
      <c r="A158" s="55"/>
      <c r="B158" s="4" t="s">
        <v>133</v>
      </c>
      <c r="C158" s="5" t="s">
        <v>15</v>
      </c>
      <c r="D158" s="6">
        <v>12</v>
      </c>
      <c r="E158" s="7">
        <v>4</v>
      </c>
      <c r="F158" s="8"/>
      <c r="G158" s="9">
        <v>4.45</v>
      </c>
      <c r="H158" s="9" t="str">
        <f>IF(F158 &lt;&gt;0,(F158*G158)," ")</f>
        <v xml:space="preserve"> </v>
      </c>
      <c r="I158" s="10"/>
      <c r="J158" s="9" t="str">
        <f t="shared" si="11"/>
        <v xml:space="preserve"> </v>
      </c>
    </row>
    <row r="159" spans="1:10" ht="15">
      <c r="A159" s="55"/>
      <c r="B159" s="4" t="s">
        <v>111</v>
      </c>
      <c r="C159" s="5" t="s">
        <v>15</v>
      </c>
      <c r="D159" s="6">
        <v>8</v>
      </c>
      <c r="E159" s="7">
        <v>4</v>
      </c>
      <c r="F159" s="8"/>
      <c r="G159" s="9">
        <v>3.75</v>
      </c>
      <c r="H159" s="9" t="str">
        <f>IF(F159 &lt;&gt;0,(F159*G159)," ")</f>
        <v xml:space="preserve"> </v>
      </c>
      <c r="I159" s="10"/>
      <c r="J159" s="9" t="str">
        <f t="shared" si="11"/>
        <v xml:space="preserve"> </v>
      </c>
    </row>
    <row r="160" spans="1:10" ht="15">
      <c r="A160" s="55"/>
      <c r="B160" s="4" t="s">
        <v>134</v>
      </c>
      <c r="C160" s="5" t="s">
        <v>15</v>
      </c>
      <c r="D160" s="6">
        <v>8</v>
      </c>
      <c r="E160" s="7">
        <v>4</v>
      </c>
      <c r="F160" s="8"/>
      <c r="G160" s="9">
        <v>4.45</v>
      </c>
      <c r="H160" s="9" t="str">
        <f>IF(F160 &lt;&gt;0,(F160*G160)," ")</f>
        <v xml:space="preserve"> </v>
      </c>
      <c r="I160" s="10"/>
      <c r="J160" s="9" t="str">
        <f t="shared" si="11"/>
        <v xml:space="preserve"> </v>
      </c>
    </row>
    <row r="161" spans="1:10" ht="15">
      <c r="A161" s="55"/>
      <c r="B161" s="4" t="s">
        <v>135</v>
      </c>
      <c r="C161" s="5" t="s">
        <v>15</v>
      </c>
      <c r="D161" s="6">
        <v>12</v>
      </c>
      <c r="E161" s="7">
        <v>4</v>
      </c>
      <c r="F161" s="8"/>
      <c r="G161" s="9">
        <v>2.85</v>
      </c>
      <c r="H161" s="9" t="str">
        <f>IF(F161 &lt;&gt;0,(F161*G161)," ")</f>
        <v xml:space="preserve"> </v>
      </c>
      <c r="I161" s="10"/>
      <c r="J161" s="9" t="str">
        <f t="shared" si="11"/>
        <v xml:space="preserve"> </v>
      </c>
    </row>
    <row r="162" spans="1:10" ht="15">
      <c r="A162" s="55"/>
      <c r="B162" s="4" t="s">
        <v>136</v>
      </c>
      <c r="C162" s="5" t="s">
        <v>15</v>
      </c>
      <c r="D162" s="6">
        <v>15</v>
      </c>
      <c r="E162" s="7">
        <v>4</v>
      </c>
      <c r="F162" s="8"/>
      <c r="G162" s="9">
        <v>4.45</v>
      </c>
      <c r="H162" s="9" t="str">
        <f>IF(F162 &lt;&gt;0,(F162*G162)," ")</f>
        <v xml:space="preserve"> </v>
      </c>
      <c r="I162" s="10"/>
      <c r="J162" s="9" t="str">
        <f t="shared" si="11"/>
        <v xml:space="preserve"> </v>
      </c>
    </row>
    <row r="163" spans="1:10" ht="15" hidden="1">
      <c r="A163" s="55"/>
      <c r="B163" s="4" t="s">
        <v>137</v>
      </c>
      <c r="C163" s="5" t="s">
        <v>15</v>
      </c>
      <c r="D163" s="6">
        <v>15</v>
      </c>
      <c r="E163" s="7">
        <v>4</v>
      </c>
      <c r="F163" s="8"/>
      <c r="G163" s="9"/>
      <c r="H163" s="9" t="str">
        <f>IF(F163 &lt;&gt;0,(F163*G163)," ")</f>
        <v xml:space="preserve"> </v>
      </c>
      <c r="I163" s="10"/>
      <c r="J163" s="9" t="str">
        <f t="shared" si="11"/>
        <v xml:space="preserve"> </v>
      </c>
    </row>
    <row r="164" spans="1:10" ht="15">
      <c r="A164" s="55"/>
      <c r="B164" s="4" t="s">
        <v>138</v>
      </c>
      <c r="C164" s="5" t="s">
        <v>15</v>
      </c>
      <c r="D164" s="6">
        <v>15</v>
      </c>
      <c r="E164" s="7">
        <v>4</v>
      </c>
      <c r="F164" s="8"/>
      <c r="G164" s="9">
        <v>4.45</v>
      </c>
      <c r="H164" s="9" t="str">
        <f>IF(F164 &lt;&gt;0,(F164*G164)," ")</f>
        <v xml:space="preserve"> </v>
      </c>
      <c r="I164" s="10"/>
      <c r="J164" s="9" t="str">
        <f t="shared" si="11"/>
        <v xml:space="preserve"> </v>
      </c>
    </row>
    <row r="165" spans="1:10" ht="15" hidden="1">
      <c r="A165" s="55"/>
      <c r="B165" s="4" t="s">
        <v>139</v>
      </c>
      <c r="C165" s="5" t="s">
        <v>15</v>
      </c>
      <c r="D165" s="6">
        <v>12</v>
      </c>
      <c r="E165" s="7">
        <v>4</v>
      </c>
      <c r="F165" s="8"/>
      <c r="G165" s="9"/>
      <c r="H165" s="9" t="str">
        <f>IF(F165 &lt;&gt;0,(F165*G165)," ")</f>
        <v xml:space="preserve"> </v>
      </c>
      <c r="I165" s="10"/>
      <c r="J165" s="9" t="str">
        <f t="shared" si="11"/>
        <v xml:space="preserve"> </v>
      </c>
    </row>
    <row r="166" spans="1:10" ht="15">
      <c r="A166" s="55"/>
      <c r="B166" s="4" t="s">
        <v>140</v>
      </c>
      <c r="C166" s="5" t="s">
        <v>15</v>
      </c>
      <c r="D166" s="6">
        <v>12</v>
      </c>
      <c r="E166" s="7">
        <v>4</v>
      </c>
      <c r="F166" s="8"/>
      <c r="G166" s="9">
        <v>3.75</v>
      </c>
      <c r="H166" s="9" t="str">
        <f>IF(F166 &lt;&gt;0,(F166*G166)," ")</f>
        <v xml:space="preserve"> </v>
      </c>
      <c r="I166" s="10"/>
      <c r="J166" s="9" t="str">
        <f t="shared" si="11"/>
        <v xml:space="preserve"> </v>
      </c>
    </row>
    <row r="167" spans="1:10" ht="15">
      <c r="A167" s="55"/>
      <c r="B167" s="4" t="s">
        <v>112</v>
      </c>
      <c r="C167" s="5" t="s">
        <v>15</v>
      </c>
      <c r="D167" s="6">
        <v>12</v>
      </c>
      <c r="E167" s="7">
        <v>4</v>
      </c>
      <c r="F167" s="8"/>
      <c r="G167" s="9">
        <v>2.85</v>
      </c>
      <c r="H167" s="9" t="str">
        <f>IF(F167 &lt;&gt;0,(F167*G167)," ")</f>
        <v xml:space="preserve"> </v>
      </c>
      <c r="I167" s="10"/>
      <c r="J167" s="9" t="str">
        <f t="shared" si="11"/>
        <v xml:space="preserve"> </v>
      </c>
    </row>
    <row r="168" spans="1:10" ht="15">
      <c r="A168" s="55"/>
      <c r="B168" s="4" t="s">
        <v>141</v>
      </c>
      <c r="C168" s="5" t="s">
        <v>15</v>
      </c>
      <c r="D168" s="6">
        <v>6</v>
      </c>
      <c r="E168" s="7">
        <v>4</v>
      </c>
      <c r="F168" s="8"/>
      <c r="G168" s="9">
        <v>4.45</v>
      </c>
      <c r="H168" s="9" t="str">
        <f>IF(F168 &lt;&gt;0,(F168*G168)," ")</f>
        <v xml:space="preserve"> </v>
      </c>
      <c r="I168" s="10"/>
      <c r="J168" s="9" t="str">
        <f t="shared" si="11"/>
        <v xml:space="preserve"> </v>
      </c>
    </row>
    <row r="169" spans="1:10" ht="15">
      <c r="A169" s="55"/>
      <c r="B169" s="4" t="s">
        <v>142</v>
      </c>
      <c r="C169" s="5" t="s">
        <v>15</v>
      </c>
      <c r="D169" s="6">
        <v>12</v>
      </c>
      <c r="E169" s="7">
        <v>4</v>
      </c>
      <c r="F169" s="8"/>
      <c r="G169" s="9">
        <v>2.85</v>
      </c>
      <c r="H169" s="9" t="str">
        <f>IF(F169 &lt;&gt;0,(F169*G169)," ")</f>
        <v xml:space="preserve"> </v>
      </c>
      <c r="I169" s="10"/>
      <c r="J169" s="9" t="str">
        <f t="shared" si="11"/>
        <v xml:space="preserve"> </v>
      </c>
    </row>
    <row r="170" spans="1:10" ht="15">
      <c r="A170" s="55"/>
      <c r="B170" s="4" t="s">
        <v>143</v>
      </c>
      <c r="C170" s="5" t="s">
        <v>15</v>
      </c>
      <c r="D170" s="6">
        <v>12</v>
      </c>
      <c r="E170" s="7">
        <v>4</v>
      </c>
      <c r="F170" s="8"/>
      <c r="G170" s="9">
        <v>3.75</v>
      </c>
      <c r="H170" s="9" t="str">
        <f>IF(F170 &lt;&gt;0,(F170*G170)," ")</f>
        <v xml:space="preserve"> </v>
      </c>
      <c r="I170" s="10"/>
      <c r="J170" s="9" t="str">
        <f t="shared" si="11"/>
        <v xml:space="preserve"> </v>
      </c>
    </row>
    <row r="171" spans="1:10" ht="14.45" customHeight="1">
      <c r="A171" s="55"/>
      <c r="B171" s="4" t="s">
        <v>144</v>
      </c>
      <c r="C171" s="5" t="s">
        <v>15</v>
      </c>
      <c r="D171" s="6">
        <v>12</v>
      </c>
      <c r="E171" s="7">
        <v>4</v>
      </c>
      <c r="F171" s="8"/>
      <c r="G171" s="9">
        <v>3.75</v>
      </c>
      <c r="H171" s="9" t="str">
        <f>IF(F171 &lt;&gt;0,(F171*G171)," ")</f>
        <v xml:space="preserve"> </v>
      </c>
      <c r="I171" s="10"/>
      <c r="J171" s="9" t="str">
        <f t="shared" si="11"/>
        <v xml:space="preserve"> </v>
      </c>
    </row>
    <row r="172" spans="1:10" ht="14.45" customHeight="1">
      <c r="A172" s="54" t="s">
        <v>145</v>
      </c>
      <c r="B172" s="4" t="s">
        <v>146</v>
      </c>
      <c r="C172" s="5" t="s">
        <v>105</v>
      </c>
      <c r="D172" s="6">
        <v>2</v>
      </c>
      <c r="E172" s="7">
        <v>4</v>
      </c>
      <c r="F172" s="8"/>
      <c r="G172" s="9">
        <v>20.95</v>
      </c>
      <c r="H172" s="9" t="str">
        <f>IF(F172 &lt;&gt;0,(F172*G172)," ")</f>
        <v xml:space="preserve"> </v>
      </c>
      <c r="I172" s="10"/>
      <c r="J172" s="9" t="str">
        <f t="shared" si="11"/>
        <v xml:space="preserve"> </v>
      </c>
    </row>
    <row r="173" spans="1:10" ht="15" hidden="1">
      <c r="A173" s="54"/>
      <c r="B173" s="4" t="s">
        <v>147</v>
      </c>
      <c r="C173" s="5" t="s">
        <v>105</v>
      </c>
      <c r="D173" s="6">
        <v>2</v>
      </c>
      <c r="E173" s="7">
        <v>4</v>
      </c>
      <c r="F173" s="8"/>
      <c r="G173" s="9"/>
      <c r="H173" s="9" t="str">
        <f>IF(F173 &lt;&gt;0,(F173*G173)," ")</f>
        <v xml:space="preserve"> </v>
      </c>
      <c r="I173" s="10"/>
      <c r="J173" s="9" t="str">
        <f t="shared" si="11"/>
        <v xml:space="preserve"> </v>
      </c>
    </row>
    <row r="174" spans="1:10" ht="15">
      <c r="A174" s="54"/>
      <c r="B174" s="4" t="s">
        <v>148</v>
      </c>
      <c r="C174" s="5" t="s">
        <v>105</v>
      </c>
      <c r="D174" s="6">
        <v>2</v>
      </c>
      <c r="E174" s="7">
        <v>4</v>
      </c>
      <c r="F174" s="8"/>
      <c r="G174" s="9">
        <v>20.95</v>
      </c>
      <c r="H174" s="9" t="str">
        <f>IF(F174 &lt;&gt;0,(F174*G174)," ")</f>
        <v xml:space="preserve"> </v>
      </c>
      <c r="I174" s="10"/>
      <c r="J174" s="9" t="str">
        <f t="shared" si="11"/>
        <v xml:space="preserve"> </v>
      </c>
    </row>
    <row r="175" spans="1:10" ht="15">
      <c r="A175" s="54"/>
      <c r="B175" s="4" t="s">
        <v>149</v>
      </c>
      <c r="C175" s="5" t="s">
        <v>105</v>
      </c>
      <c r="D175" s="6">
        <v>2</v>
      </c>
      <c r="E175" s="7">
        <v>4</v>
      </c>
      <c r="F175" s="8"/>
      <c r="G175" s="9">
        <v>14.8</v>
      </c>
      <c r="H175" s="9" t="str">
        <f>IF(F175 &lt;&gt;0,(F175*G175)," ")</f>
        <v xml:space="preserve"> </v>
      </c>
      <c r="I175" s="10"/>
      <c r="J175" s="9" t="str">
        <f t="shared" si="11"/>
        <v xml:space="preserve"> </v>
      </c>
    </row>
    <row r="176" spans="1:10" ht="15">
      <c r="A176" s="54"/>
      <c r="B176" s="4" t="s">
        <v>150</v>
      </c>
      <c r="C176" s="5" t="s">
        <v>105</v>
      </c>
      <c r="D176" s="6">
        <v>2</v>
      </c>
      <c r="E176" s="7">
        <v>4</v>
      </c>
      <c r="F176" s="8"/>
      <c r="G176" s="9">
        <v>20.95</v>
      </c>
      <c r="H176" s="9" t="str">
        <f>IF(F176 &lt;&gt;0,(F176*G176)," ")</f>
        <v xml:space="preserve"> </v>
      </c>
      <c r="I176" s="10"/>
      <c r="J176" s="9" t="str">
        <f t="shared" si="11"/>
        <v xml:space="preserve"> </v>
      </c>
    </row>
    <row r="177" spans="1:10" ht="15" hidden="1">
      <c r="A177" s="54"/>
      <c r="B177" s="4" t="s">
        <v>151</v>
      </c>
      <c r="C177" s="5" t="s">
        <v>105</v>
      </c>
      <c r="D177" s="6">
        <v>2</v>
      </c>
      <c r="E177" s="7">
        <v>4</v>
      </c>
      <c r="F177" s="8"/>
      <c r="G177" s="9"/>
      <c r="H177" s="9" t="str">
        <f>IF(F177 &lt;&gt;0,(F177*G177)," ")</f>
        <v xml:space="preserve"> </v>
      </c>
      <c r="I177" s="10"/>
      <c r="J177" s="9" t="str">
        <f t="shared" si="11"/>
        <v xml:space="preserve"> </v>
      </c>
    </row>
    <row r="178" spans="1:10" ht="15" hidden="1">
      <c r="A178" s="54"/>
      <c r="B178" s="4" t="s">
        <v>152</v>
      </c>
      <c r="C178" s="5" t="s">
        <v>105</v>
      </c>
      <c r="D178" s="6">
        <v>2</v>
      </c>
      <c r="E178" s="7">
        <v>4</v>
      </c>
      <c r="F178" s="8"/>
      <c r="G178" s="9"/>
      <c r="H178" s="9" t="str">
        <f>IF(F178 &lt;&gt;0,(F178*G178)," ")</f>
        <v xml:space="preserve"> </v>
      </c>
      <c r="I178" s="10"/>
      <c r="J178" s="9" t="str">
        <f t="shared" si="11"/>
        <v xml:space="preserve"> </v>
      </c>
    </row>
    <row r="179" spans="1:10" ht="15">
      <c r="A179" s="54"/>
      <c r="B179" s="4" t="s">
        <v>153</v>
      </c>
      <c r="C179" s="5" t="s">
        <v>15</v>
      </c>
      <c r="D179" s="6">
        <v>12</v>
      </c>
      <c r="E179" s="7">
        <v>4</v>
      </c>
      <c r="F179" s="8"/>
      <c r="G179" s="9">
        <v>3.75</v>
      </c>
      <c r="H179" s="9" t="str">
        <f>IF(F179 &lt;&gt;0,(F179*G179)," ")</f>
        <v xml:space="preserve"> </v>
      </c>
      <c r="I179" s="10"/>
      <c r="J179" s="9" t="str">
        <f t="shared" si="11"/>
        <v xml:space="preserve"> </v>
      </c>
    </row>
    <row r="180" spans="1:10" ht="15" hidden="1">
      <c r="A180" s="54"/>
      <c r="B180" s="4" t="s">
        <v>154</v>
      </c>
      <c r="C180" s="5" t="s">
        <v>15</v>
      </c>
      <c r="D180" s="6">
        <v>12</v>
      </c>
      <c r="E180" s="7">
        <v>4</v>
      </c>
      <c r="F180" s="8"/>
      <c r="G180" s="9"/>
      <c r="H180" s="9" t="str">
        <f>IF(F180 &lt;&gt;0,(F180*G180)," ")</f>
        <v xml:space="preserve"> </v>
      </c>
      <c r="I180" s="10"/>
      <c r="J180" s="9" t="str">
        <f t="shared" si="11"/>
        <v xml:space="preserve"> </v>
      </c>
    </row>
    <row r="181" spans="1:10" ht="15" hidden="1">
      <c r="A181" s="54"/>
      <c r="B181" s="4" t="s">
        <v>155</v>
      </c>
      <c r="C181" s="5" t="s">
        <v>15</v>
      </c>
      <c r="D181" s="6">
        <v>12</v>
      </c>
      <c r="E181" s="7">
        <v>4</v>
      </c>
      <c r="F181" s="8"/>
      <c r="G181" s="9"/>
      <c r="H181" s="9" t="str">
        <f>IF(F181 &lt;&gt;0,(F181*G181)," ")</f>
        <v xml:space="preserve"> </v>
      </c>
      <c r="I181" s="10"/>
      <c r="J181" s="9" t="str">
        <f t="shared" si="11"/>
        <v xml:space="preserve"> </v>
      </c>
    </row>
    <row r="182" spans="1:10" ht="15" hidden="1">
      <c r="A182" s="54"/>
      <c r="B182" s="4" t="s">
        <v>147</v>
      </c>
      <c r="C182" s="5" t="s">
        <v>15</v>
      </c>
      <c r="D182" s="6">
        <v>12</v>
      </c>
      <c r="E182" s="7">
        <v>4</v>
      </c>
      <c r="F182" s="8"/>
      <c r="G182" s="9"/>
      <c r="H182" s="9" t="str">
        <f>IF(F182 &lt;&gt;0,(F182*G182)," ")</f>
        <v xml:space="preserve"> </v>
      </c>
      <c r="I182" s="10"/>
      <c r="J182" s="9" t="str">
        <f t="shared" si="11"/>
        <v xml:space="preserve"> </v>
      </c>
    </row>
    <row r="183" spans="1:10" ht="15">
      <c r="A183" s="54"/>
      <c r="B183" s="4" t="s">
        <v>156</v>
      </c>
      <c r="C183" s="5" t="s">
        <v>15</v>
      </c>
      <c r="D183" s="6">
        <v>12</v>
      </c>
      <c r="E183" s="7">
        <v>4</v>
      </c>
      <c r="F183" s="8"/>
      <c r="G183" s="9">
        <v>3.75</v>
      </c>
      <c r="H183" s="9" t="str">
        <f>IF(F183 &lt;&gt;0,(F183*G183)," ")</f>
        <v xml:space="preserve"> </v>
      </c>
      <c r="I183" s="10"/>
      <c r="J183" s="9" t="str">
        <f t="shared" si="11"/>
        <v xml:space="preserve"> </v>
      </c>
    </row>
    <row r="184" spans="1:10" ht="15">
      <c r="A184" s="54"/>
      <c r="B184" s="4" t="s">
        <v>148</v>
      </c>
      <c r="C184" s="5" t="s">
        <v>15</v>
      </c>
      <c r="D184" s="6">
        <v>12</v>
      </c>
      <c r="E184" s="7">
        <v>4</v>
      </c>
      <c r="F184" s="8"/>
      <c r="G184" s="9">
        <v>3.75</v>
      </c>
      <c r="H184" s="9" t="str">
        <f>IF(F184 &lt;&gt;0,(F184*G184)," ")</f>
        <v xml:space="preserve"> </v>
      </c>
      <c r="I184" s="10"/>
      <c r="J184" s="9" t="str">
        <f t="shared" si="11"/>
        <v xml:space="preserve"> </v>
      </c>
    </row>
    <row r="185" spans="1:10" ht="15" hidden="1">
      <c r="A185" s="54"/>
      <c r="B185" s="4" t="s">
        <v>157</v>
      </c>
      <c r="C185" s="5" t="s">
        <v>15</v>
      </c>
      <c r="D185" s="6">
        <v>12</v>
      </c>
      <c r="E185" s="7">
        <v>4</v>
      </c>
      <c r="F185" s="8"/>
      <c r="G185" s="9"/>
      <c r="H185" s="9" t="str">
        <f>IF(F185 &lt;&gt;0,(F185*G185)," ")</f>
        <v xml:space="preserve"> </v>
      </c>
      <c r="I185" s="10"/>
      <c r="J185" s="9" t="str">
        <f t="shared" si="11"/>
        <v xml:space="preserve"> </v>
      </c>
    </row>
    <row r="186" spans="1:10" ht="15" hidden="1">
      <c r="A186" s="54"/>
      <c r="B186" s="4" t="s">
        <v>158</v>
      </c>
      <c r="C186" s="5" t="s">
        <v>15</v>
      </c>
      <c r="D186" s="6">
        <v>12</v>
      </c>
      <c r="E186" s="7">
        <v>4</v>
      </c>
      <c r="F186" s="8"/>
      <c r="G186" s="9"/>
      <c r="H186" s="9" t="str">
        <f>IF(F186 &lt;&gt;0,(F186*G186)," ")</f>
        <v xml:space="preserve"> </v>
      </c>
      <c r="I186" s="10"/>
      <c r="J186" s="9" t="str">
        <f t="shared" si="11"/>
        <v xml:space="preserve"> </v>
      </c>
    </row>
    <row r="187" spans="1:10" ht="15">
      <c r="A187" s="54"/>
      <c r="B187" s="4" t="s">
        <v>159</v>
      </c>
      <c r="C187" s="5" t="s">
        <v>15</v>
      </c>
      <c r="D187" s="6">
        <v>15</v>
      </c>
      <c r="E187" s="7">
        <v>4</v>
      </c>
      <c r="F187" s="8"/>
      <c r="G187" s="9">
        <v>4.45</v>
      </c>
      <c r="H187" s="9" t="str">
        <f>IF(F187 &lt;&gt;0,(F187*G187)," ")</f>
        <v xml:space="preserve"> </v>
      </c>
      <c r="I187" s="10"/>
      <c r="J187" s="9" t="str">
        <f t="shared" ref="J187:J249" si="12">IF(I187&lt;&gt;0,H187-(H187*I187),H187)</f>
        <v xml:space="preserve"> </v>
      </c>
    </row>
    <row r="188" spans="1:10" ht="15">
      <c r="A188" s="54"/>
      <c r="B188" s="4" t="s">
        <v>160</v>
      </c>
      <c r="C188" s="5" t="s">
        <v>15</v>
      </c>
      <c r="D188" s="6">
        <v>12</v>
      </c>
      <c r="E188" s="7">
        <v>4</v>
      </c>
      <c r="F188" s="8"/>
      <c r="G188" s="9">
        <v>3.75</v>
      </c>
      <c r="H188" s="9" t="str">
        <f>IF(F188 &lt;&gt;0,(F188*G188)," ")</f>
        <v xml:space="preserve"> </v>
      </c>
      <c r="I188" s="10"/>
      <c r="J188" s="9" t="str">
        <f t="shared" si="12"/>
        <v xml:space="preserve"> </v>
      </c>
    </row>
    <row r="189" spans="1:10" ht="15">
      <c r="A189" s="54"/>
      <c r="B189" s="4" t="s">
        <v>149</v>
      </c>
      <c r="C189" s="5" t="s">
        <v>15</v>
      </c>
      <c r="D189" s="6">
        <v>12</v>
      </c>
      <c r="E189" s="7">
        <v>4</v>
      </c>
      <c r="F189" s="8"/>
      <c r="G189" s="9">
        <v>2.85</v>
      </c>
      <c r="H189" s="9" t="str">
        <f>IF(F189 &lt;&gt;0,(F189*G189)," ")</f>
        <v xml:space="preserve"> </v>
      </c>
      <c r="I189" s="10"/>
      <c r="J189" s="9" t="str">
        <f t="shared" si="12"/>
        <v xml:space="preserve"> </v>
      </c>
    </row>
    <row r="190" spans="1:10" ht="15">
      <c r="A190" s="54"/>
      <c r="B190" s="4" t="s">
        <v>150</v>
      </c>
      <c r="C190" s="5" t="s">
        <v>15</v>
      </c>
      <c r="D190" s="6">
        <v>12</v>
      </c>
      <c r="E190" s="7">
        <v>4</v>
      </c>
      <c r="F190" s="8"/>
      <c r="G190" s="9">
        <v>3.75</v>
      </c>
      <c r="H190" s="9" t="str">
        <f>IF(F190 &lt;&gt;0,(F190*G190)," ")</f>
        <v xml:space="preserve"> </v>
      </c>
      <c r="I190" s="10"/>
      <c r="J190" s="9" t="str">
        <f t="shared" si="12"/>
        <v xml:space="preserve"> </v>
      </c>
    </row>
    <row r="191" spans="1:10" ht="15">
      <c r="A191" s="54"/>
      <c r="B191" s="4" t="s">
        <v>161</v>
      </c>
      <c r="C191" s="5" t="s">
        <v>15</v>
      </c>
      <c r="D191" s="6">
        <v>12</v>
      </c>
      <c r="E191" s="7">
        <v>4</v>
      </c>
      <c r="F191" s="8"/>
      <c r="G191" s="9">
        <v>3.75</v>
      </c>
      <c r="H191" s="9" t="str">
        <f>IF(F191 &lt;&gt;0,(F191*G191)," ")</f>
        <v xml:space="preserve"> </v>
      </c>
      <c r="I191" s="10"/>
      <c r="J191" s="9" t="str">
        <f t="shared" si="12"/>
        <v xml:space="preserve"> </v>
      </c>
    </row>
    <row r="192" spans="1:10" ht="15" hidden="1">
      <c r="A192" s="54"/>
      <c r="B192" s="4" t="s">
        <v>151</v>
      </c>
      <c r="C192" s="5" t="s">
        <v>15</v>
      </c>
      <c r="D192" s="6">
        <v>12</v>
      </c>
      <c r="E192" s="7">
        <v>4</v>
      </c>
      <c r="F192" s="8"/>
      <c r="G192" s="9"/>
      <c r="H192" s="9" t="str">
        <f>IF(F192 &lt;&gt;0,(F192*G192)," ")</f>
        <v xml:space="preserve"> </v>
      </c>
      <c r="I192" s="10"/>
      <c r="J192" s="9" t="str">
        <f t="shared" si="12"/>
        <v xml:space="preserve"> </v>
      </c>
    </row>
    <row r="193" spans="1:10" ht="15">
      <c r="A193" s="54"/>
      <c r="B193" s="4" t="s">
        <v>162</v>
      </c>
      <c r="C193" s="5" t="s">
        <v>15</v>
      </c>
      <c r="D193" s="6">
        <v>12</v>
      </c>
      <c r="E193" s="7">
        <v>4</v>
      </c>
      <c r="F193" s="8"/>
      <c r="G193" s="9">
        <v>2.85</v>
      </c>
      <c r="H193" s="9" t="str">
        <f>IF(F193 &lt;&gt;0,(F193*G193)," ")</f>
        <v xml:space="preserve"> </v>
      </c>
      <c r="I193" s="10"/>
      <c r="J193" s="9" t="str">
        <f t="shared" si="12"/>
        <v xml:space="preserve"> </v>
      </c>
    </row>
    <row r="194" spans="1:10" ht="15" hidden="1">
      <c r="A194" s="54"/>
      <c r="B194" s="4" t="s">
        <v>163</v>
      </c>
      <c r="C194" s="5" t="s">
        <v>15</v>
      </c>
      <c r="D194" s="6">
        <v>15</v>
      </c>
      <c r="E194" s="7">
        <v>4</v>
      </c>
      <c r="F194" s="8"/>
      <c r="G194" s="9"/>
      <c r="H194" s="9" t="str">
        <f>IF(F194 &lt;&gt;0,(F194*G194)," ")</f>
        <v xml:space="preserve"> </v>
      </c>
      <c r="I194" s="10"/>
      <c r="J194" s="9" t="str">
        <f t="shared" si="12"/>
        <v xml:space="preserve"> </v>
      </c>
    </row>
    <row r="195" spans="1:10" ht="15">
      <c r="A195" s="54"/>
      <c r="B195" s="4" t="s">
        <v>164</v>
      </c>
      <c r="C195" s="5" t="s">
        <v>15</v>
      </c>
      <c r="D195" s="6">
        <v>12</v>
      </c>
      <c r="E195" s="7">
        <v>4</v>
      </c>
      <c r="F195" s="8"/>
      <c r="G195" s="9">
        <v>3.75</v>
      </c>
      <c r="H195" s="9" t="str">
        <f>IF(F195 &lt;&gt;0,(F195*G195)," ")</f>
        <v xml:space="preserve"> </v>
      </c>
      <c r="I195" s="10"/>
      <c r="J195" s="9" t="str">
        <f t="shared" si="12"/>
        <v xml:space="preserve"> </v>
      </c>
    </row>
    <row r="196" spans="1:10" ht="15">
      <c r="A196" s="54"/>
      <c r="B196" s="4" t="s">
        <v>152</v>
      </c>
      <c r="C196" s="5" t="s">
        <v>15</v>
      </c>
      <c r="D196" s="6">
        <v>12</v>
      </c>
      <c r="E196" s="7">
        <v>4</v>
      </c>
      <c r="F196" s="8"/>
      <c r="G196" s="9">
        <v>2.85</v>
      </c>
      <c r="H196" s="9" t="str">
        <f>IF(F196 &lt;&gt;0,(F196*G196)," ")</f>
        <v xml:space="preserve"> </v>
      </c>
      <c r="I196" s="10"/>
      <c r="J196" s="9" t="str">
        <f t="shared" si="12"/>
        <v xml:space="preserve"> </v>
      </c>
    </row>
    <row r="197" spans="1:10" ht="15">
      <c r="A197" s="54"/>
      <c r="B197" s="4" t="s">
        <v>165</v>
      </c>
      <c r="C197" s="5" t="s">
        <v>15</v>
      </c>
      <c r="D197" s="6">
        <v>6</v>
      </c>
      <c r="E197" s="7">
        <v>4</v>
      </c>
      <c r="F197" s="8"/>
      <c r="G197" s="9">
        <v>4.45</v>
      </c>
      <c r="H197" s="9" t="str">
        <f>IF(F197 &lt;&gt;0,(F197*G197)," ")</f>
        <v xml:space="preserve"> </v>
      </c>
      <c r="I197" s="10"/>
      <c r="J197" s="9" t="str">
        <f t="shared" si="12"/>
        <v xml:space="preserve"> </v>
      </c>
    </row>
    <row r="198" spans="1:10" ht="15">
      <c r="A198" s="54"/>
      <c r="B198" s="4" t="s">
        <v>166</v>
      </c>
      <c r="C198" s="5" t="s">
        <v>15</v>
      </c>
      <c r="D198" s="6">
        <v>12</v>
      </c>
      <c r="E198" s="7">
        <v>4</v>
      </c>
      <c r="F198" s="8"/>
      <c r="G198" s="9">
        <v>2.85</v>
      </c>
      <c r="H198" s="9" t="str">
        <f>IF(F198 &lt;&gt;0,(F198*G198)," ")</f>
        <v xml:space="preserve"> </v>
      </c>
      <c r="I198" s="10"/>
      <c r="J198" s="9" t="str">
        <f t="shared" si="12"/>
        <v xml:space="preserve"> </v>
      </c>
    </row>
    <row r="199" spans="1:10" ht="15">
      <c r="A199" s="54"/>
      <c r="B199" s="4" t="s">
        <v>167</v>
      </c>
      <c r="C199" s="5" t="s">
        <v>15</v>
      </c>
      <c r="D199" s="6">
        <v>12</v>
      </c>
      <c r="E199" s="7">
        <v>4</v>
      </c>
      <c r="F199" s="8"/>
      <c r="G199" s="9">
        <v>3.75</v>
      </c>
      <c r="H199" s="9" t="str">
        <f>IF(F199 &lt;&gt;0,(F199*G199)," ")</f>
        <v xml:space="preserve"> </v>
      </c>
      <c r="I199" s="10"/>
      <c r="J199" s="9" t="str">
        <f t="shared" si="12"/>
        <v xml:space="preserve"> </v>
      </c>
    </row>
    <row r="200" spans="1:10" ht="14.45" customHeight="1">
      <c r="A200" s="54"/>
      <c r="B200" s="4" t="s">
        <v>168</v>
      </c>
      <c r="C200" s="5" t="s">
        <v>15</v>
      </c>
      <c r="D200" s="6">
        <v>12</v>
      </c>
      <c r="E200" s="7">
        <v>4</v>
      </c>
      <c r="F200" s="8"/>
      <c r="G200" s="9">
        <v>3.75</v>
      </c>
      <c r="H200" s="9" t="str">
        <f>IF(F200 &lt;&gt;0,(F200*G200)," ")</f>
        <v xml:space="preserve"> </v>
      </c>
      <c r="I200" s="10"/>
      <c r="J200" s="9" t="str">
        <f t="shared" si="12"/>
        <v xml:space="preserve"> </v>
      </c>
    </row>
    <row r="201" spans="1:10" ht="15" hidden="1">
      <c r="A201" s="55" t="s">
        <v>169</v>
      </c>
      <c r="B201" s="4" t="s">
        <v>170</v>
      </c>
      <c r="C201" s="5" t="s">
        <v>15</v>
      </c>
      <c r="D201" s="6">
        <v>12</v>
      </c>
      <c r="E201" s="7">
        <v>10</v>
      </c>
      <c r="F201" s="8"/>
      <c r="G201" s="9"/>
      <c r="H201" s="9" t="str">
        <f>IF(F201 &lt;&gt;0,(F201*G201)," ")</f>
        <v xml:space="preserve"> </v>
      </c>
      <c r="I201" s="10"/>
      <c r="J201" s="9" t="str">
        <f t="shared" si="12"/>
        <v xml:space="preserve"> </v>
      </c>
    </row>
    <row r="202" spans="1:10" ht="15">
      <c r="A202" s="55"/>
      <c r="B202" s="4" t="s">
        <v>912</v>
      </c>
      <c r="C202" s="5" t="s">
        <v>15</v>
      </c>
      <c r="D202" s="6">
        <v>12</v>
      </c>
      <c r="E202" s="7">
        <v>10</v>
      </c>
      <c r="F202" s="8"/>
      <c r="G202" s="9">
        <v>5.5</v>
      </c>
      <c r="H202" s="9" t="str">
        <f>IF(F202 &lt;&gt;0,(F202*G202)," ")</f>
        <v xml:space="preserve"> </v>
      </c>
      <c r="I202" s="10"/>
      <c r="J202" s="9" t="str">
        <f t="shared" si="12"/>
        <v xml:space="preserve"> </v>
      </c>
    </row>
    <row r="203" spans="1:10" ht="15">
      <c r="A203" s="55"/>
      <c r="B203" s="4" t="s">
        <v>842</v>
      </c>
      <c r="C203" s="5" t="s">
        <v>16</v>
      </c>
      <c r="D203" s="6">
        <v>10</v>
      </c>
      <c r="E203" s="7">
        <v>4</v>
      </c>
      <c r="F203" s="8"/>
      <c r="G203" s="9">
        <v>3.3</v>
      </c>
      <c r="H203" s="9" t="str">
        <f>IF(F203 &lt;&gt;0,(F203*G203)," ")</f>
        <v xml:space="preserve"> </v>
      </c>
      <c r="I203" s="10"/>
      <c r="J203" s="9" t="str">
        <f t="shared" ref="J203" si="13">IF(I203&lt;&gt;0,H203-(H203*I203),H203)</f>
        <v xml:space="preserve"> </v>
      </c>
    </row>
    <row r="204" spans="1:10" ht="15">
      <c r="A204" s="55"/>
      <c r="B204" s="4" t="s">
        <v>171</v>
      </c>
      <c r="C204" s="5" t="s">
        <v>16</v>
      </c>
      <c r="D204" s="6">
        <v>10</v>
      </c>
      <c r="E204" s="7">
        <v>4</v>
      </c>
      <c r="F204" s="8"/>
      <c r="G204" s="9">
        <v>2.6</v>
      </c>
      <c r="H204" s="9" t="str">
        <f>IF(F204 &lt;&gt;0,(F204*G204)," ")</f>
        <v xml:space="preserve"> </v>
      </c>
      <c r="I204" s="10"/>
      <c r="J204" s="9" t="str">
        <f t="shared" si="12"/>
        <v xml:space="preserve"> </v>
      </c>
    </row>
    <row r="205" spans="1:10" ht="15">
      <c r="A205" s="55"/>
      <c r="B205" s="4" t="s">
        <v>841</v>
      </c>
      <c r="C205" s="5" t="s">
        <v>16</v>
      </c>
      <c r="D205" s="6">
        <v>10</v>
      </c>
      <c r="E205" s="7">
        <v>4</v>
      </c>
      <c r="F205" s="8"/>
      <c r="G205" s="9">
        <v>3.3</v>
      </c>
      <c r="H205" s="9" t="str">
        <f>IF(F205 &lt;&gt;0,(F205*G205)," ")</f>
        <v xml:space="preserve"> </v>
      </c>
      <c r="I205" s="10"/>
      <c r="J205" s="9" t="str">
        <f t="shared" ref="J205" si="14">IF(I205&lt;&gt;0,H205-(H205*I205),H205)</f>
        <v xml:space="preserve"> </v>
      </c>
    </row>
    <row r="206" spans="1:10" ht="15">
      <c r="A206" s="55"/>
      <c r="B206" s="4" t="s">
        <v>172</v>
      </c>
      <c r="C206" s="5" t="s">
        <v>16</v>
      </c>
      <c r="D206" s="6">
        <v>10</v>
      </c>
      <c r="E206" s="7">
        <v>4</v>
      </c>
      <c r="F206" s="8"/>
      <c r="G206" s="9">
        <v>2.65</v>
      </c>
      <c r="H206" s="9" t="str">
        <f>IF(F206 &lt;&gt;0,(F206*G206)," ")</f>
        <v xml:space="preserve"> </v>
      </c>
      <c r="I206" s="10"/>
      <c r="J206" s="9" t="str">
        <f t="shared" si="12"/>
        <v xml:space="preserve"> </v>
      </c>
    </row>
    <row r="207" spans="1:10" ht="15">
      <c r="A207" s="55"/>
      <c r="B207" s="4" t="s">
        <v>173</v>
      </c>
      <c r="C207" s="5" t="s">
        <v>16</v>
      </c>
      <c r="D207" s="6">
        <v>10</v>
      </c>
      <c r="E207" s="7">
        <v>4</v>
      </c>
      <c r="F207" s="8"/>
      <c r="G207" s="9">
        <v>2.65</v>
      </c>
      <c r="H207" s="9" t="str">
        <f>IF(F207 &lt;&gt;0,(F207*G207)," ")</f>
        <v xml:space="preserve"> </v>
      </c>
      <c r="I207" s="10"/>
      <c r="J207" s="9" t="str">
        <f t="shared" si="12"/>
        <v xml:space="preserve"> </v>
      </c>
    </row>
    <row r="208" spans="1:10" ht="15">
      <c r="A208" s="55"/>
      <c r="B208" s="4" t="s">
        <v>174</v>
      </c>
      <c r="C208" s="5" t="s">
        <v>16</v>
      </c>
      <c r="D208" s="6">
        <v>10</v>
      </c>
      <c r="E208" s="7">
        <v>4</v>
      </c>
      <c r="F208" s="8"/>
      <c r="G208" s="9">
        <v>2.7</v>
      </c>
      <c r="H208" s="9" t="str">
        <f>IF(F208 &lt;&gt;0,(F208*G208)," ")</f>
        <v xml:space="preserve"> </v>
      </c>
      <c r="I208" s="10"/>
      <c r="J208" s="9" t="str">
        <f t="shared" si="12"/>
        <v xml:space="preserve"> </v>
      </c>
    </row>
    <row r="209" spans="1:10" ht="15" hidden="1">
      <c r="A209" s="55"/>
      <c r="B209" s="4" t="s">
        <v>171</v>
      </c>
      <c r="C209" s="5" t="s">
        <v>175</v>
      </c>
      <c r="D209" s="6">
        <v>4</v>
      </c>
      <c r="E209" s="7">
        <v>4</v>
      </c>
      <c r="F209" s="8"/>
      <c r="G209" s="9"/>
      <c r="H209" s="9" t="str">
        <f>IF(F209 &lt;&gt;0,(F209*G209)," ")</f>
        <v xml:space="preserve"> </v>
      </c>
      <c r="I209" s="10"/>
      <c r="J209" s="9" t="str">
        <f t="shared" si="12"/>
        <v xml:space="preserve"> </v>
      </c>
    </row>
    <row r="210" spans="1:10" ht="15">
      <c r="A210" s="55"/>
      <c r="B210" s="4" t="s">
        <v>172</v>
      </c>
      <c r="C210" s="5" t="s">
        <v>175</v>
      </c>
      <c r="D210" s="6">
        <v>4</v>
      </c>
      <c r="E210" s="7">
        <v>4</v>
      </c>
      <c r="F210" s="8"/>
      <c r="G210" s="9">
        <v>6.35</v>
      </c>
      <c r="H210" s="9" t="str">
        <f>IF(F210 &lt;&gt;0,(F210*G210)," ")</f>
        <v xml:space="preserve"> </v>
      </c>
      <c r="I210" s="10"/>
      <c r="J210" s="9" t="str">
        <f t="shared" si="12"/>
        <v xml:space="preserve"> </v>
      </c>
    </row>
    <row r="211" spans="1:10" ht="15">
      <c r="A211" s="55"/>
      <c r="B211" s="4" t="s">
        <v>171</v>
      </c>
      <c r="C211" s="5" t="s">
        <v>22</v>
      </c>
      <c r="D211" s="6">
        <v>1</v>
      </c>
      <c r="E211" s="7">
        <v>4</v>
      </c>
      <c r="F211" s="8"/>
      <c r="G211" s="9">
        <v>48.75</v>
      </c>
      <c r="H211" s="9" t="str">
        <f>IF(F211 &lt;&gt;0,(F211*G211)," ")</f>
        <v xml:space="preserve"> </v>
      </c>
      <c r="I211" s="10"/>
      <c r="J211" s="9" t="str">
        <f t="shared" si="12"/>
        <v xml:space="preserve"> </v>
      </c>
    </row>
    <row r="212" spans="1:10" ht="15">
      <c r="A212" s="55"/>
      <c r="B212" s="4" t="s">
        <v>172</v>
      </c>
      <c r="C212" s="5" t="s">
        <v>22</v>
      </c>
      <c r="D212" s="6">
        <v>1</v>
      </c>
      <c r="E212" s="7">
        <v>4</v>
      </c>
      <c r="F212" s="8"/>
      <c r="G212" s="9">
        <v>48.75</v>
      </c>
      <c r="H212" s="9" t="str">
        <f>IF(F212 &lt;&gt;0,(F212*G212)," ")</f>
        <v xml:space="preserve"> </v>
      </c>
      <c r="I212" s="10"/>
      <c r="J212" s="9" t="str">
        <f t="shared" si="12"/>
        <v xml:space="preserve"> </v>
      </c>
    </row>
    <row r="213" spans="1:10" ht="15">
      <c r="A213" s="55"/>
      <c r="B213" s="4" t="s">
        <v>173</v>
      </c>
      <c r="C213" s="5" t="s">
        <v>22</v>
      </c>
      <c r="D213" s="6">
        <v>1</v>
      </c>
      <c r="E213" s="7">
        <v>4</v>
      </c>
      <c r="F213" s="8"/>
      <c r="G213" s="9">
        <v>48.75</v>
      </c>
      <c r="H213" s="9" t="str">
        <f>IF(F213 &lt;&gt;0,(F213*G213)," ")</f>
        <v xml:space="preserve"> </v>
      </c>
      <c r="I213" s="10"/>
      <c r="J213" s="9" t="str">
        <f t="shared" si="12"/>
        <v xml:space="preserve"> </v>
      </c>
    </row>
    <row r="214" spans="1:10" ht="15">
      <c r="A214" s="55"/>
      <c r="B214" s="4" t="s">
        <v>176</v>
      </c>
      <c r="C214" s="5" t="s">
        <v>22</v>
      </c>
      <c r="D214" s="6">
        <v>1</v>
      </c>
      <c r="E214" s="7">
        <v>4</v>
      </c>
      <c r="F214" s="8"/>
      <c r="G214" s="9">
        <v>48.75</v>
      </c>
      <c r="H214" s="9" t="str">
        <f>IF(F214 &lt;&gt;0,(F214*G214)," ")</f>
        <v xml:space="preserve"> </v>
      </c>
      <c r="I214" s="10"/>
      <c r="J214" s="9" t="str">
        <f t="shared" si="12"/>
        <v xml:space="preserve"> </v>
      </c>
    </row>
    <row r="215" spans="1:10" ht="15" hidden="1">
      <c r="A215" s="55"/>
      <c r="B215" s="4" t="s">
        <v>177</v>
      </c>
      <c r="C215" s="5" t="s">
        <v>16</v>
      </c>
      <c r="D215" s="6">
        <v>12</v>
      </c>
      <c r="E215" s="7">
        <v>4</v>
      </c>
      <c r="F215" s="8"/>
      <c r="G215" s="9"/>
      <c r="H215" s="9" t="str">
        <f>IF(F215 &lt;&gt;0,(F215*G215)," ")</f>
        <v xml:space="preserve"> </v>
      </c>
      <c r="I215" s="10"/>
      <c r="J215" s="9" t="str">
        <f t="shared" si="12"/>
        <v xml:space="preserve"> </v>
      </c>
    </row>
    <row r="216" spans="1:10" ht="15" hidden="1">
      <c r="A216" s="55"/>
      <c r="B216" s="4" t="s">
        <v>178</v>
      </c>
      <c r="C216" s="5" t="s">
        <v>16</v>
      </c>
      <c r="D216" s="6">
        <v>12</v>
      </c>
      <c r="E216" s="7">
        <v>4</v>
      </c>
      <c r="F216" s="8"/>
      <c r="G216" s="9"/>
      <c r="H216" s="9" t="str">
        <f>IF(F216 &lt;&gt;0,(F216*G216)," ")</f>
        <v xml:space="preserve"> </v>
      </c>
      <c r="I216" s="10"/>
      <c r="J216" s="9" t="str">
        <f t="shared" si="12"/>
        <v xml:space="preserve"> </v>
      </c>
    </row>
    <row r="217" spans="1:10" ht="15">
      <c r="A217" s="55"/>
      <c r="B217" s="4" t="s">
        <v>179</v>
      </c>
      <c r="C217" s="5" t="s">
        <v>16</v>
      </c>
      <c r="D217" s="6">
        <v>12</v>
      </c>
      <c r="E217" s="7">
        <v>4</v>
      </c>
      <c r="F217" s="8"/>
      <c r="G217" s="9">
        <v>3.55</v>
      </c>
      <c r="H217" s="9" t="str">
        <f>IF(F217 &lt;&gt;0,(F217*G217)," ")</f>
        <v xml:space="preserve"> </v>
      </c>
      <c r="I217" s="10"/>
      <c r="J217" s="9" t="str">
        <f t="shared" si="12"/>
        <v xml:space="preserve"> </v>
      </c>
    </row>
    <row r="218" spans="1:10" ht="15">
      <c r="A218" s="55"/>
      <c r="B218" s="4" t="s">
        <v>179</v>
      </c>
      <c r="C218" s="5" t="s">
        <v>22</v>
      </c>
      <c r="D218" s="6">
        <v>1</v>
      </c>
      <c r="E218" s="7">
        <v>4</v>
      </c>
      <c r="F218" s="8"/>
      <c r="G218" s="9">
        <v>71</v>
      </c>
      <c r="H218" s="9" t="str">
        <f>IF(F218 &lt;&gt;0,(F218*G218)," ")</f>
        <v xml:space="preserve"> </v>
      </c>
      <c r="I218" s="10"/>
      <c r="J218" s="9" t="str">
        <f t="shared" si="12"/>
        <v xml:space="preserve"> </v>
      </c>
    </row>
    <row r="219" spans="1:10" ht="15">
      <c r="A219" s="55"/>
      <c r="B219" s="4" t="s">
        <v>180</v>
      </c>
      <c r="C219" s="5" t="s">
        <v>16</v>
      </c>
      <c r="D219" s="6">
        <v>10</v>
      </c>
      <c r="E219" s="7">
        <v>4</v>
      </c>
      <c r="F219" s="8"/>
      <c r="G219" s="9">
        <v>5.55</v>
      </c>
      <c r="H219" s="9" t="str">
        <f>IF(F219 &lt;&gt;0,(F219*G219)," ")</f>
        <v xml:space="preserve"> </v>
      </c>
      <c r="I219" s="10"/>
      <c r="J219" s="9" t="str">
        <f t="shared" si="12"/>
        <v xml:space="preserve"> </v>
      </c>
    </row>
    <row r="220" spans="1:10" ht="15">
      <c r="A220" s="55"/>
      <c r="B220" s="4" t="s">
        <v>181</v>
      </c>
      <c r="C220" s="5" t="s">
        <v>16</v>
      </c>
      <c r="D220" s="6">
        <v>8</v>
      </c>
      <c r="E220" s="7">
        <v>4</v>
      </c>
      <c r="F220" s="8"/>
      <c r="G220" s="9">
        <v>5</v>
      </c>
      <c r="H220" s="9" t="str">
        <f>IF(F220 &lt;&gt;0,(F220*G220)," ")</f>
        <v xml:space="preserve"> </v>
      </c>
      <c r="I220" s="10"/>
      <c r="J220" s="9" t="str">
        <f t="shared" si="12"/>
        <v xml:space="preserve"> </v>
      </c>
    </row>
    <row r="221" spans="1:10" ht="15">
      <c r="A221" s="55"/>
      <c r="B221" s="4" t="s">
        <v>182</v>
      </c>
      <c r="C221" s="5" t="s">
        <v>15</v>
      </c>
      <c r="D221" s="6">
        <v>12</v>
      </c>
      <c r="E221" s="7">
        <v>10</v>
      </c>
      <c r="F221" s="8"/>
      <c r="G221" s="9">
        <v>6.35</v>
      </c>
      <c r="H221" s="9" t="str">
        <f>IF(F221 &lt;&gt;0,(F221*G221)," ")</f>
        <v xml:space="preserve"> </v>
      </c>
      <c r="I221" s="10"/>
      <c r="J221" s="9" t="str">
        <f t="shared" si="12"/>
        <v xml:space="preserve"> </v>
      </c>
    </row>
    <row r="222" spans="1:10" ht="15">
      <c r="A222" s="55"/>
      <c r="B222" s="4" t="s">
        <v>183</v>
      </c>
      <c r="C222" s="5" t="s">
        <v>15</v>
      </c>
      <c r="D222" s="6">
        <v>12</v>
      </c>
      <c r="E222" s="7">
        <v>10</v>
      </c>
      <c r="F222" s="8"/>
      <c r="G222" s="9">
        <v>4</v>
      </c>
      <c r="H222" s="9" t="str">
        <f>IF(F222 &lt;&gt;0,(F222*G222)," ")</f>
        <v xml:space="preserve"> </v>
      </c>
      <c r="I222" s="10"/>
      <c r="J222" s="9" t="str">
        <f t="shared" si="12"/>
        <v xml:space="preserve"> </v>
      </c>
    </row>
    <row r="223" spans="1:10" ht="15">
      <c r="A223" s="54" t="s">
        <v>184</v>
      </c>
      <c r="B223" s="4" t="s">
        <v>185</v>
      </c>
      <c r="C223" s="5" t="s">
        <v>16</v>
      </c>
      <c r="D223" s="6">
        <v>12</v>
      </c>
      <c r="E223" s="7">
        <v>4</v>
      </c>
      <c r="F223" s="8"/>
      <c r="G223" s="9">
        <v>5.2</v>
      </c>
      <c r="H223" s="9" t="str">
        <f>IF(F223 &lt;&gt;0,(F223*G223)," ")</f>
        <v xml:space="preserve"> </v>
      </c>
      <c r="I223" s="10"/>
      <c r="J223" s="9" t="str">
        <f t="shared" si="12"/>
        <v xml:space="preserve"> </v>
      </c>
    </row>
    <row r="224" spans="1:10" ht="15">
      <c r="A224" s="54"/>
      <c r="B224" s="4" t="s">
        <v>186</v>
      </c>
      <c r="C224" s="5" t="s">
        <v>16</v>
      </c>
      <c r="D224" s="6">
        <v>12</v>
      </c>
      <c r="E224" s="7">
        <v>4</v>
      </c>
      <c r="F224" s="8"/>
      <c r="G224" s="9">
        <v>6.5</v>
      </c>
      <c r="H224" s="9" t="str">
        <f>IF(F224 &lt;&gt;0,(F224*G224)," ")</f>
        <v xml:space="preserve"> </v>
      </c>
      <c r="I224" s="10"/>
      <c r="J224" s="9" t="str">
        <f t="shared" si="12"/>
        <v xml:space="preserve"> </v>
      </c>
    </row>
    <row r="225" spans="1:10" ht="15" hidden="1">
      <c r="A225" s="54"/>
      <c r="B225" s="4" t="s">
        <v>187</v>
      </c>
      <c r="C225" s="5" t="s">
        <v>16</v>
      </c>
      <c r="D225" s="6">
        <v>12</v>
      </c>
      <c r="E225" s="7">
        <v>4</v>
      </c>
      <c r="F225" s="8"/>
      <c r="G225" s="9"/>
      <c r="H225" s="9" t="str">
        <f>IF(F225 &lt;&gt;0,(F225*G225)," ")</f>
        <v xml:space="preserve"> </v>
      </c>
      <c r="I225" s="10"/>
      <c r="J225" s="9" t="str">
        <f t="shared" si="12"/>
        <v xml:space="preserve"> </v>
      </c>
    </row>
    <row r="226" spans="1:10" ht="15">
      <c r="A226" s="54"/>
      <c r="B226" s="4" t="s">
        <v>188</v>
      </c>
      <c r="C226" s="5" t="s">
        <v>16</v>
      </c>
      <c r="D226" s="6">
        <v>12</v>
      </c>
      <c r="E226" s="7">
        <v>4</v>
      </c>
      <c r="F226" s="8"/>
      <c r="G226" s="9">
        <v>11.3</v>
      </c>
      <c r="H226" s="9" t="str">
        <f>IF(F226 &lt;&gt;0,(F226*G226)," ")</f>
        <v xml:space="preserve"> </v>
      </c>
      <c r="I226" s="10"/>
      <c r="J226" s="9" t="str">
        <f t="shared" si="12"/>
        <v xml:space="preserve"> </v>
      </c>
    </row>
    <row r="227" spans="1:10" ht="15">
      <c r="A227" s="54"/>
      <c r="B227" s="4" t="s">
        <v>189</v>
      </c>
      <c r="C227" s="5" t="s">
        <v>16</v>
      </c>
      <c r="D227" s="6">
        <v>12</v>
      </c>
      <c r="E227" s="7">
        <v>4</v>
      </c>
      <c r="F227" s="8"/>
      <c r="G227" s="9">
        <v>8.25</v>
      </c>
      <c r="H227" s="9" t="str">
        <f>IF(F227 &lt;&gt;0,(F227*G227)," ")</f>
        <v xml:space="preserve"> </v>
      </c>
      <c r="I227" s="10"/>
      <c r="J227" s="9" t="str">
        <f t="shared" si="12"/>
        <v xml:space="preserve"> </v>
      </c>
    </row>
    <row r="228" spans="1:10" ht="15">
      <c r="A228" s="54"/>
      <c r="B228" s="4" t="s">
        <v>190</v>
      </c>
      <c r="C228" s="5" t="s">
        <v>16</v>
      </c>
      <c r="D228" s="6">
        <v>12</v>
      </c>
      <c r="E228" s="7">
        <v>4</v>
      </c>
      <c r="F228" s="8"/>
      <c r="G228" s="9">
        <v>8.25</v>
      </c>
      <c r="H228" s="9" t="str">
        <f>IF(F228 &lt;&gt;0,(F228*G228)," ")</f>
        <v xml:space="preserve"> </v>
      </c>
      <c r="I228" s="10"/>
      <c r="J228" s="9" t="str">
        <f t="shared" si="12"/>
        <v xml:space="preserve"> </v>
      </c>
    </row>
    <row r="229" spans="1:10" ht="15">
      <c r="A229" s="54"/>
      <c r="B229" s="4" t="s">
        <v>191</v>
      </c>
      <c r="C229" s="5" t="s">
        <v>16</v>
      </c>
      <c r="D229" s="6">
        <v>12</v>
      </c>
      <c r="E229" s="7">
        <v>4</v>
      </c>
      <c r="F229" s="8"/>
      <c r="G229" s="9">
        <v>10.4</v>
      </c>
      <c r="H229" s="9" t="str">
        <f>IF(F229 &lt;&gt;0,(F229*G229)," ")</f>
        <v xml:space="preserve"> </v>
      </c>
      <c r="I229" s="10"/>
      <c r="J229" s="9" t="str">
        <f t="shared" si="12"/>
        <v xml:space="preserve"> </v>
      </c>
    </row>
    <row r="230" spans="1:10" ht="15" hidden="1">
      <c r="A230" s="54"/>
      <c r="B230" s="4" t="s">
        <v>192</v>
      </c>
      <c r="C230" s="5" t="s">
        <v>20</v>
      </c>
      <c r="D230" s="6">
        <v>8</v>
      </c>
      <c r="E230" s="7">
        <v>4</v>
      </c>
      <c r="F230" s="8"/>
      <c r="G230" s="9"/>
      <c r="H230" s="9" t="str">
        <f>IF(F230 &lt;&gt;0,(F230*G230)," ")</f>
        <v xml:space="preserve"> </v>
      </c>
      <c r="I230" s="10"/>
      <c r="J230" s="9" t="str">
        <f t="shared" si="12"/>
        <v xml:space="preserve"> </v>
      </c>
    </row>
    <row r="231" spans="1:10" ht="15">
      <c r="A231" s="54"/>
      <c r="B231" s="4" t="s">
        <v>193</v>
      </c>
      <c r="C231" s="5" t="s">
        <v>16</v>
      </c>
      <c r="D231" s="6">
        <v>12</v>
      </c>
      <c r="E231" s="7">
        <v>4</v>
      </c>
      <c r="F231" s="8"/>
      <c r="G231" s="9">
        <v>8.25</v>
      </c>
      <c r="H231" s="9" t="str">
        <f>IF(F231 &lt;&gt;0,(F231*G231)," ")</f>
        <v xml:space="preserve"> </v>
      </c>
      <c r="I231" s="10"/>
      <c r="J231" s="9" t="str">
        <f t="shared" si="12"/>
        <v xml:space="preserve"> </v>
      </c>
    </row>
    <row r="232" spans="1:10" ht="15">
      <c r="A232" s="54"/>
      <c r="B232" s="4" t="s">
        <v>194</v>
      </c>
      <c r="C232" s="5" t="s">
        <v>16</v>
      </c>
      <c r="D232" s="6">
        <v>12</v>
      </c>
      <c r="E232" s="7">
        <v>4</v>
      </c>
      <c r="F232" s="8"/>
      <c r="G232" s="9">
        <v>9</v>
      </c>
      <c r="H232" s="9" t="str">
        <f>IF(F232 &lt;&gt;0,(F232*G232)," ")</f>
        <v xml:space="preserve"> </v>
      </c>
      <c r="I232" s="10"/>
      <c r="J232" s="9" t="str">
        <f t="shared" si="12"/>
        <v xml:space="preserve"> </v>
      </c>
    </row>
    <row r="233" spans="1:10" ht="15">
      <c r="A233" s="54"/>
      <c r="B233" s="4" t="s">
        <v>195</v>
      </c>
      <c r="C233" s="5" t="s">
        <v>16</v>
      </c>
      <c r="D233" s="6">
        <v>12</v>
      </c>
      <c r="E233" s="7">
        <v>4</v>
      </c>
      <c r="F233" s="8"/>
      <c r="G233" s="9">
        <v>8.25</v>
      </c>
      <c r="H233" s="9" t="str">
        <f>IF(F233 &lt;&gt;0,(F233*G233)," ")</f>
        <v xml:space="preserve"> </v>
      </c>
      <c r="I233" s="10"/>
      <c r="J233" s="9" t="str">
        <f t="shared" si="12"/>
        <v xml:space="preserve"> </v>
      </c>
    </row>
    <row r="234" spans="1:10" ht="15">
      <c r="A234" s="54"/>
      <c r="B234" s="4" t="s">
        <v>196</v>
      </c>
      <c r="C234" s="5" t="s">
        <v>16</v>
      </c>
      <c r="D234" s="6">
        <v>12</v>
      </c>
      <c r="E234" s="7">
        <v>4</v>
      </c>
      <c r="F234" s="8"/>
      <c r="G234" s="9">
        <v>8.4</v>
      </c>
      <c r="H234" s="9" t="str">
        <f>IF(F234 &lt;&gt;0,(F234*G234)," ")</f>
        <v xml:space="preserve"> </v>
      </c>
      <c r="I234" s="10"/>
      <c r="J234" s="9" t="str">
        <f t="shared" si="12"/>
        <v xml:space="preserve"> </v>
      </c>
    </row>
    <row r="235" spans="1:10" ht="15">
      <c r="A235" s="54"/>
      <c r="B235" s="4" t="s">
        <v>197</v>
      </c>
      <c r="C235" s="5" t="s">
        <v>16</v>
      </c>
      <c r="D235" s="6">
        <v>6</v>
      </c>
      <c r="E235" s="7">
        <v>4</v>
      </c>
      <c r="F235" s="8"/>
      <c r="G235" s="9">
        <v>5</v>
      </c>
      <c r="H235" s="9" t="str">
        <f>IF(F235 &lt;&gt;0,(F235*G235)," ")</f>
        <v xml:space="preserve"> </v>
      </c>
      <c r="I235" s="10"/>
      <c r="J235" s="9" t="str">
        <f t="shared" si="12"/>
        <v xml:space="preserve"> </v>
      </c>
    </row>
    <row r="236" spans="1:10" ht="15">
      <c r="A236" s="54"/>
      <c r="B236" s="4" t="s">
        <v>185</v>
      </c>
      <c r="C236" s="5" t="s">
        <v>25</v>
      </c>
      <c r="D236" s="6">
        <v>1</v>
      </c>
      <c r="E236" s="7">
        <v>4</v>
      </c>
      <c r="F236" s="8"/>
      <c r="G236" s="9">
        <v>24.7</v>
      </c>
      <c r="H236" s="9" t="str">
        <f>IF(F236 &lt;&gt;0,(F236*G236)," ")</f>
        <v xml:space="preserve"> </v>
      </c>
      <c r="I236" s="10"/>
      <c r="J236" s="9" t="str">
        <f t="shared" si="12"/>
        <v xml:space="preserve"> </v>
      </c>
    </row>
    <row r="237" spans="1:10" ht="15">
      <c r="A237" s="54"/>
      <c r="B237" s="4" t="s">
        <v>188</v>
      </c>
      <c r="C237" s="5" t="s">
        <v>25</v>
      </c>
      <c r="D237" s="6">
        <v>1</v>
      </c>
      <c r="E237" s="7">
        <v>4</v>
      </c>
      <c r="F237" s="8"/>
      <c r="G237" s="9">
        <v>53.95</v>
      </c>
      <c r="H237" s="9" t="str">
        <f>IF(F237 &lt;&gt;0,(F237*G237)," ")</f>
        <v xml:space="preserve"> </v>
      </c>
      <c r="I237" s="10"/>
      <c r="J237" s="9" t="str">
        <f t="shared" si="12"/>
        <v xml:space="preserve"> </v>
      </c>
    </row>
    <row r="238" spans="1:10" ht="15">
      <c r="A238" s="54"/>
      <c r="B238" s="4" t="s">
        <v>189</v>
      </c>
      <c r="C238" s="5" t="s">
        <v>25</v>
      </c>
      <c r="D238" s="6">
        <v>1</v>
      </c>
      <c r="E238" s="7">
        <v>4</v>
      </c>
      <c r="F238" s="8"/>
      <c r="G238" s="9">
        <v>40.35</v>
      </c>
      <c r="H238" s="9" t="str">
        <f>IF(F238 &lt;&gt;0,(F238*G238)," ")</f>
        <v xml:space="preserve"> </v>
      </c>
      <c r="I238" s="10"/>
      <c r="J238" s="9" t="str">
        <f t="shared" si="12"/>
        <v xml:space="preserve"> </v>
      </c>
    </row>
    <row r="239" spans="1:10" ht="15">
      <c r="A239" s="54"/>
      <c r="B239" s="4" t="s">
        <v>190</v>
      </c>
      <c r="C239" s="5" t="s">
        <v>25</v>
      </c>
      <c r="D239" s="6">
        <v>1</v>
      </c>
      <c r="E239" s="7">
        <v>4</v>
      </c>
      <c r="F239" s="8"/>
      <c r="G239" s="9">
        <v>40.35</v>
      </c>
      <c r="H239" s="9" t="str">
        <f>IF(F239 &lt;&gt;0,(F239*G239)," ")</f>
        <v xml:space="preserve"> </v>
      </c>
      <c r="I239" s="10"/>
      <c r="J239" s="9" t="str">
        <f t="shared" si="12"/>
        <v xml:space="preserve"> </v>
      </c>
    </row>
    <row r="240" spans="1:10" ht="15">
      <c r="A240" s="54"/>
      <c r="B240" s="4" t="s">
        <v>191</v>
      </c>
      <c r="C240" s="5" t="s">
        <v>25</v>
      </c>
      <c r="D240" s="6">
        <v>1</v>
      </c>
      <c r="E240" s="7">
        <v>4</v>
      </c>
      <c r="F240" s="8"/>
      <c r="G240" s="9">
        <v>50</v>
      </c>
      <c r="H240" s="9" t="str">
        <f>IF(F240 &lt;&gt;0,(F240*G240)," ")</f>
        <v xml:space="preserve"> </v>
      </c>
      <c r="I240" s="10"/>
      <c r="J240" s="9" t="str">
        <f t="shared" si="12"/>
        <v xml:space="preserve"> </v>
      </c>
    </row>
    <row r="241" spans="1:10" ht="15">
      <c r="A241" s="54"/>
      <c r="B241" s="4" t="s">
        <v>193</v>
      </c>
      <c r="C241" s="5" t="s">
        <v>25</v>
      </c>
      <c r="D241" s="6">
        <v>1</v>
      </c>
      <c r="E241" s="7">
        <v>4</v>
      </c>
      <c r="F241" s="8"/>
      <c r="G241" s="9">
        <v>40.35</v>
      </c>
      <c r="H241" s="9" t="str">
        <f>IF(F241 &lt;&gt;0,(F241*G241)," ")</f>
        <v xml:space="preserve"> </v>
      </c>
      <c r="I241" s="10"/>
      <c r="J241" s="9" t="str">
        <f t="shared" si="12"/>
        <v xml:space="preserve"> </v>
      </c>
    </row>
    <row r="242" spans="1:10" ht="15">
      <c r="A242" s="54"/>
      <c r="B242" s="4" t="s">
        <v>194</v>
      </c>
      <c r="C242" s="5" t="s">
        <v>25</v>
      </c>
      <c r="D242" s="6">
        <v>1</v>
      </c>
      <c r="E242" s="7">
        <v>4</v>
      </c>
      <c r="F242" s="8"/>
      <c r="G242" s="9">
        <v>42.75</v>
      </c>
      <c r="H242" s="9" t="str">
        <f>IF(F242 &lt;&gt;0,(F242*G242)," ")</f>
        <v xml:space="preserve"> </v>
      </c>
      <c r="I242" s="10"/>
      <c r="J242" s="9" t="str">
        <f t="shared" si="12"/>
        <v xml:space="preserve"> </v>
      </c>
    </row>
    <row r="243" spans="1:10" ht="15">
      <c r="A243" s="54"/>
      <c r="B243" s="4" t="s">
        <v>195</v>
      </c>
      <c r="C243" s="5" t="s">
        <v>25</v>
      </c>
      <c r="D243" s="6">
        <v>1</v>
      </c>
      <c r="E243" s="7">
        <v>4</v>
      </c>
      <c r="F243" s="8"/>
      <c r="G243" s="48">
        <v>39.200000000000003</v>
      </c>
      <c r="H243" s="9" t="str">
        <f>IF(F243 &lt;&gt;0,(F243*G243)," ")</f>
        <v xml:space="preserve"> </v>
      </c>
      <c r="I243" s="10"/>
      <c r="J243" s="9" t="str">
        <f t="shared" si="12"/>
        <v xml:space="preserve"> </v>
      </c>
    </row>
    <row r="244" spans="1:10" ht="15">
      <c r="A244" s="54"/>
      <c r="B244" s="4" t="s">
        <v>196</v>
      </c>
      <c r="C244" s="5" t="s">
        <v>25</v>
      </c>
      <c r="D244" s="6">
        <v>1</v>
      </c>
      <c r="E244" s="7">
        <v>4</v>
      </c>
      <c r="F244" s="8"/>
      <c r="G244" s="48">
        <v>39.9</v>
      </c>
      <c r="H244" s="9" t="str">
        <f>IF(F244 &lt;&gt;0,(F244*G244)," ")</f>
        <v xml:space="preserve"> </v>
      </c>
      <c r="I244" s="10"/>
      <c r="J244" s="9" t="str">
        <f t="shared" si="12"/>
        <v xml:space="preserve"> </v>
      </c>
    </row>
    <row r="245" spans="1:10" ht="15">
      <c r="A245" s="54"/>
      <c r="B245" s="4" t="s">
        <v>185</v>
      </c>
      <c r="C245" s="5" t="s">
        <v>22</v>
      </c>
      <c r="D245" s="6">
        <v>1</v>
      </c>
      <c r="E245" s="7">
        <v>4</v>
      </c>
      <c r="F245" s="8"/>
      <c r="G245" s="9">
        <v>110.5</v>
      </c>
      <c r="H245" s="9" t="str">
        <f>IF(F245 &lt;&gt;0,(F245*G245)," ")</f>
        <v xml:space="preserve"> </v>
      </c>
      <c r="I245" s="10"/>
      <c r="J245" s="9" t="str">
        <f t="shared" si="12"/>
        <v xml:space="preserve"> </v>
      </c>
    </row>
    <row r="246" spans="1:10" ht="15">
      <c r="A246" s="54"/>
      <c r="B246" s="4" t="s">
        <v>188</v>
      </c>
      <c r="C246" s="5" t="s">
        <v>22</v>
      </c>
      <c r="D246" s="6">
        <v>1</v>
      </c>
      <c r="E246" s="7">
        <v>4</v>
      </c>
      <c r="F246" s="8"/>
      <c r="G246" s="9">
        <v>255.55</v>
      </c>
      <c r="H246" s="9" t="str">
        <f>IF(F246 &lt;&gt;0,(F246*G246)," ")</f>
        <v xml:space="preserve"> </v>
      </c>
      <c r="I246" s="10"/>
      <c r="J246" s="9" t="str">
        <f t="shared" si="12"/>
        <v xml:space="preserve"> </v>
      </c>
    </row>
    <row r="247" spans="1:10" ht="15">
      <c r="A247" s="54"/>
      <c r="B247" s="4" t="s">
        <v>189</v>
      </c>
      <c r="C247" s="5" t="s">
        <v>22</v>
      </c>
      <c r="D247" s="6">
        <v>1</v>
      </c>
      <c r="E247" s="7">
        <v>4</v>
      </c>
      <c r="F247" s="8"/>
      <c r="G247" s="9">
        <v>187.3</v>
      </c>
      <c r="H247" s="9" t="str">
        <f>IF(F247 &lt;&gt;0,(F247*G247)," ")</f>
        <v xml:space="preserve"> </v>
      </c>
      <c r="I247" s="10"/>
      <c r="J247" s="9" t="str">
        <f t="shared" si="12"/>
        <v xml:space="preserve"> </v>
      </c>
    </row>
    <row r="248" spans="1:10" ht="15">
      <c r="A248" s="54"/>
      <c r="B248" s="4" t="s">
        <v>190</v>
      </c>
      <c r="C248" s="5" t="s">
        <v>22</v>
      </c>
      <c r="D248" s="6">
        <v>1</v>
      </c>
      <c r="E248" s="7">
        <v>4</v>
      </c>
      <c r="F248" s="8"/>
      <c r="G248" s="9">
        <v>187.3</v>
      </c>
      <c r="H248" s="9" t="str">
        <f>IF(F248 &lt;&gt;0,(F248*G248)," ")</f>
        <v xml:space="preserve"> </v>
      </c>
      <c r="I248" s="10"/>
      <c r="J248" s="9" t="str">
        <f t="shared" si="12"/>
        <v xml:space="preserve"> </v>
      </c>
    </row>
    <row r="249" spans="1:10" ht="15" hidden="1">
      <c r="A249" s="54"/>
      <c r="B249" s="4" t="s">
        <v>191</v>
      </c>
      <c r="C249" s="5" t="s">
        <v>22</v>
      </c>
      <c r="D249" s="6">
        <v>1</v>
      </c>
      <c r="E249" s="7">
        <v>4</v>
      </c>
      <c r="F249" s="8"/>
      <c r="G249" s="9"/>
      <c r="H249" s="9" t="str">
        <f>IF(F249 &lt;&gt;0,(F249*G249)," ")</f>
        <v xml:space="preserve"> </v>
      </c>
      <c r="I249" s="10"/>
      <c r="J249" s="9" t="str">
        <f t="shared" si="12"/>
        <v xml:space="preserve"> </v>
      </c>
    </row>
    <row r="250" spans="1:10" ht="15">
      <c r="A250" s="54"/>
      <c r="B250" s="4" t="s">
        <v>193</v>
      </c>
      <c r="C250" s="5" t="s">
        <v>22</v>
      </c>
      <c r="D250" s="6">
        <v>1</v>
      </c>
      <c r="E250" s="7">
        <v>4</v>
      </c>
      <c r="F250" s="8"/>
      <c r="G250" s="9">
        <v>187.3</v>
      </c>
      <c r="H250" s="9" t="str">
        <f>IF(F250 &lt;&gt;0,(F250*G250)," ")</f>
        <v xml:space="preserve"> </v>
      </c>
      <c r="I250" s="10"/>
      <c r="J250" s="9" t="str">
        <f t="shared" ref="J250:J316" si="15">IF(I250&lt;&gt;0,H250-(H250*I250),H250)</f>
        <v xml:space="preserve"> </v>
      </c>
    </row>
    <row r="251" spans="1:10" ht="15">
      <c r="A251" s="54"/>
      <c r="B251" s="4" t="s">
        <v>194</v>
      </c>
      <c r="C251" s="5" t="s">
        <v>22</v>
      </c>
      <c r="D251" s="6">
        <v>1</v>
      </c>
      <c r="E251" s="7">
        <v>4</v>
      </c>
      <c r="F251" s="8"/>
      <c r="G251" s="9">
        <v>198.45</v>
      </c>
      <c r="H251" s="9" t="str">
        <f>IF(F251 &lt;&gt;0,(F251*G251)," ")</f>
        <v xml:space="preserve"> </v>
      </c>
      <c r="I251" s="10"/>
      <c r="J251" s="9" t="str">
        <f t="shared" si="15"/>
        <v xml:space="preserve"> </v>
      </c>
    </row>
    <row r="252" spans="1:10" ht="15">
      <c r="A252" s="54"/>
      <c r="B252" s="4" t="s">
        <v>195</v>
      </c>
      <c r="C252" s="5" t="s">
        <v>22</v>
      </c>
      <c r="D252" s="6">
        <v>1</v>
      </c>
      <c r="E252" s="7">
        <v>4</v>
      </c>
      <c r="F252" s="8"/>
      <c r="G252" s="9">
        <v>179.2</v>
      </c>
      <c r="H252" s="9" t="str">
        <f>IF(F252 &lt;&gt;0,(F252*G252)," ")</f>
        <v xml:space="preserve"> </v>
      </c>
      <c r="I252" s="10"/>
      <c r="J252" s="9" t="str">
        <f t="shared" si="15"/>
        <v xml:space="preserve"> </v>
      </c>
    </row>
    <row r="253" spans="1:10" ht="15" hidden="1">
      <c r="A253" s="54"/>
      <c r="B253" s="4" t="s">
        <v>197</v>
      </c>
      <c r="C253" s="5" t="s">
        <v>22</v>
      </c>
      <c r="D253" s="6">
        <v>1</v>
      </c>
      <c r="E253" s="7">
        <v>4</v>
      </c>
      <c r="F253" s="8"/>
      <c r="G253" s="9"/>
      <c r="H253" s="9" t="str">
        <f>IF(F253 &lt;&gt;0,(F253*G253)," ")</f>
        <v xml:space="preserve"> </v>
      </c>
      <c r="I253" s="10"/>
      <c r="J253" s="9" t="str">
        <f t="shared" si="15"/>
        <v xml:space="preserve"> </v>
      </c>
    </row>
    <row r="254" spans="1:10" ht="15">
      <c r="A254" s="54"/>
      <c r="B254" s="4" t="s">
        <v>185</v>
      </c>
      <c r="C254" s="5" t="s">
        <v>15</v>
      </c>
      <c r="D254" s="6">
        <v>12</v>
      </c>
      <c r="E254" s="7">
        <v>4</v>
      </c>
      <c r="F254" s="8"/>
      <c r="G254" s="9">
        <v>2.9</v>
      </c>
      <c r="H254" s="9" t="str">
        <f>IF(F254 &lt;&gt;0,(F254*G254)," ")</f>
        <v xml:space="preserve"> </v>
      </c>
      <c r="I254" s="10"/>
      <c r="J254" s="9" t="str">
        <f t="shared" si="15"/>
        <v xml:space="preserve"> </v>
      </c>
    </row>
    <row r="255" spans="1:10" ht="15">
      <c r="A255" s="54"/>
      <c r="B255" s="4" t="s">
        <v>186</v>
      </c>
      <c r="C255" s="5" t="s">
        <v>15</v>
      </c>
      <c r="D255" s="6">
        <v>12</v>
      </c>
      <c r="E255" s="7">
        <v>4</v>
      </c>
      <c r="F255" s="8"/>
      <c r="G255" s="9">
        <v>3.6</v>
      </c>
      <c r="H255" s="9" t="str">
        <f>IF(F255 &lt;&gt;0,(F255*G255)," ")</f>
        <v xml:space="preserve"> </v>
      </c>
      <c r="I255" s="10"/>
      <c r="J255" s="9" t="str">
        <f t="shared" si="15"/>
        <v xml:space="preserve"> </v>
      </c>
    </row>
    <row r="256" spans="1:10" ht="15">
      <c r="A256" s="54"/>
      <c r="B256" s="4" t="s">
        <v>187</v>
      </c>
      <c r="C256" s="5" t="s">
        <v>15</v>
      </c>
      <c r="D256" s="6">
        <v>12</v>
      </c>
      <c r="E256" s="7">
        <v>4</v>
      </c>
      <c r="F256" s="8"/>
      <c r="G256" s="9">
        <v>4.5</v>
      </c>
      <c r="H256" s="9" t="str">
        <f>IF(F256 &lt;&gt;0,(F256*G256)," ")</f>
        <v xml:space="preserve"> </v>
      </c>
      <c r="I256" s="10"/>
      <c r="J256" s="9" t="str">
        <f t="shared" si="15"/>
        <v xml:space="preserve"> </v>
      </c>
    </row>
    <row r="257" spans="1:10" ht="15">
      <c r="A257" s="54"/>
      <c r="B257" s="4" t="s">
        <v>188</v>
      </c>
      <c r="C257" s="5" t="s">
        <v>15</v>
      </c>
      <c r="D257" s="6">
        <v>12</v>
      </c>
      <c r="E257" s="7">
        <v>4</v>
      </c>
      <c r="F257" s="8"/>
      <c r="G257" s="9">
        <v>6.1</v>
      </c>
      <c r="H257" s="9" t="str">
        <f>IF(F257 &lt;&gt;0,(F257*G257)," ")</f>
        <v xml:space="preserve"> </v>
      </c>
      <c r="I257" s="10"/>
      <c r="J257" s="9" t="str">
        <f t="shared" si="15"/>
        <v xml:space="preserve"> </v>
      </c>
    </row>
    <row r="258" spans="1:10" ht="15">
      <c r="A258" s="54"/>
      <c r="B258" s="4" t="s">
        <v>189</v>
      </c>
      <c r="C258" s="5" t="s">
        <v>15</v>
      </c>
      <c r="D258" s="6">
        <v>12</v>
      </c>
      <c r="E258" s="7">
        <v>4</v>
      </c>
      <c r="F258" s="8"/>
      <c r="G258" s="9">
        <v>4.75</v>
      </c>
      <c r="H258" s="9" t="str">
        <f>IF(F258 &lt;&gt;0,(F258*G258)," ")</f>
        <v xml:space="preserve"> </v>
      </c>
      <c r="I258" s="10"/>
      <c r="J258" s="9" t="str">
        <f t="shared" si="15"/>
        <v xml:space="preserve"> </v>
      </c>
    </row>
    <row r="259" spans="1:10" ht="15">
      <c r="A259" s="54"/>
      <c r="B259" s="4" t="s">
        <v>190</v>
      </c>
      <c r="C259" s="5" t="s">
        <v>15</v>
      </c>
      <c r="D259" s="6">
        <v>12</v>
      </c>
      <c r="E259" s="7">
        <v>4</v>
      </c>
      <c r="F259" s="8"/>
      <c r="G259" s="9">
        <v>4.75</v>
      </c>
      <c r="H259" s="9" t="str">
        <f>IF(F259 &lt;&gt;0,(F259*G259)," ")</f>
        <v xml:space="preserve"> </v>
      </c>
      <c r="I259" s="10"/>
      <c r="J259" s="9" t="str">
        <f t="shared" si="15"/>
        <v xml:space="preserve"> </v>
      </c>
    </row>
    <row r="260" spans="1:10" ht="15">
      <c r="A260" s="54"/>
      <c r="B260" s="4" t="s">
        <v>191</v>
      </c>
      <c r="C260" s="5" t="s">
        <v>15</v>
      </c>
      <c r="D260" s="6">
        <v>12</v>
      </c>
      <c r="E260" s="7">
        <v>4</v>
      </c>
      <c r="F260" s="8"/>
      <c r="G260" s="9">
        <v>5.75</v>
      </c>
      <c r="H260" s="9" t="str">
        <f>IF(F260 &lt;&gt;0,(F260*G260)," ")</f>
        <v xml:space="preserve"> </v>
      </c>
      <c r="I260" s="10"/>
      <c r="J260" s="9" t="str">
        <f t="shared" si="15"/>
        <v xml:space="preserve"> </v>
      </c>
    </row>
    <row r="261" spans="1:10" ht="15">
      <c r="A261" s="54"/>
      <c r="B261" s="4" t="s">
        <v>193</v>
      </c>
      <c r="C261" s="5" t="s">
        <v>15</v>
      </c>
      <c r="D261" s="6">
        <v>12</v>
      </c>
      <c r="E261" s="7">
        <v>4</v>
      </c>
      <c r="F261" s="8"/>
      <c r="G261" s="9">
        <v>4.75</v>
      </c>
      <c r="H261" s="9" t="str">
        <f>IF(F261 &lt;&gt;0,(F261*G261)," ")</f>
        <v xml:space="preserve"> </v>
      </c>
      <c r="I261" s="10"/>
      <c r="J261" s="9" t="str">
        <f t="shared" si="15"/>
        <v xml:space="preserve"> </v>
      </c>
    </row>
    <row r="262" spans="1:10" ht="15">
      <c r="A262" s="54"/>
      <c r="B262" s="4" t="s">
        <v>194</v>
      </c>
      <c r="C262" s="5" t="s">
        <v>15</v>
      </c>
      <c r="D262" s="6">
        <v>12</v>
      </c>
      <c r="E262" s="7">
        <v>4</v>
      </c>
      <c r="F262" s="8"/>
      <c r="G262" s="9">
        <v>5.05</v>
      </c>
      <c r="H262" s="9" t="str">
        <f>IF(F262 &lt;&gt;0,(F262*G262)," ")</f>
        <v xml:space="preserve"> </v>
      </c>
      <c r="I262" s="10"/>
      <c r="J262" s="9" t="str">
        <f t="shared" si="15"/>
        <v xml:space="preserve"> </v>
      </c>
    </row>
    <row r="263" spans="1:10" ht="15">
      <c r="A263" s="54"/>
      <c r="B263" s="4" t="s">
        <v>195</v>
      </c>
      <c r="C263" s="5" t="s">
        <v>15</v>
      </c>
      <c r="D263" s="6">
        <v>12</v>
      </c>
      <c r="E263" s="7">
        <v>4</v>
      </c>
      <c r="F263" s="8"/>
      <c r="G263" s="9">
        <v>4.75</v>
      </c>
      <c r="H263" s="9" t="str">
        <f>IF(F263 &lt;&gt;0,(F263*G263)," ")</f>
        <v xml:space="preserve"> </v>
      </c>
      <c r="I263" s="10"/>
      <c r="J263" s="9" t="str">
        <f t="shared" si="15"/>
        <v xml:space="preserve"> </v>
      </c>
    </row>
    <row r="264" spans="1:10" ht="15">
      <c r="A264" s="54"/>
      <c r="B264" s="4" t="s">
        <v>196</v>
      </c>
      <c r="C264" s="5" t="s">
        <v>15</v>
      </c>
      <c r="D264" s="6">
        <v>12</v>
      </c>
      <c r="E264" s="7">
        <v>4</v>
      </c>
      <c r="F264" s="8"/>
      <c r="G264" s="9">
        <v>4.75</v>
      </c>
      <c r="H264" s="9" t="str">
        <f>IF(F264 &lt;&gt;0,(F264*G264)," ")</f>
        <v xml:space="preserve"> </v>
      </c>
      <c r="I264" s="10"/>
      <c r="J264" s="9" t="str">
        <f t="shared" ref="J264" si="16">IF(I264&lt;&gt;0,H264-(H264*I264),H264)</f>
        <v xml:space="preserve"> </v>
      </c>
    </row>
    <row r="265" spans="1:10" ht="15">
      <c r="A265" s="54"/>
      <c r="B265" s="4" t="s">
        <v>198</v>
      </c>
      <c r="C265" s="5" t="s">
        <v>86</v>
      </c>
      <c r="D265" s="6">
        <v>12</v>
      </c>
      <c r="E265" s="7">
        <v>4</v>
      </c>
      <c r="F265" s="8"/>
      <c r="G265" s="9">
        <v>4.9000000000000004</v>
      </c>
      <c r="H265" s="9" t="str">
        <f>IF(F265 &lt;&gt;0,(F265*G265)," ")</f>
        <v xml:space="preserve"> </v>
      </c>
      <c r="I265" s="10"/>
      <c r="J265" s="9" t="str">
        <f t="shared" si="15"/>
        <v xml:space="preserve"> </v>
      </c>
    </row>
    <row r="266" spans="1:10" ht="14.45" customHeight="1">
      <c r="A266" s="54"/>
      <c r="B266" s="4" t="s">
        <v>197</v>
      </c>
      <c r="C266" s="5" t="s">
        <v>15</v>
      </c>
      <c r="D266" s="6">
        <v>12</v>
      </c>
      <c r="E266" s="7">
        <v>4</v>
      </c>
      <c r="F266" s="8"/>
      <c r="G266" s="9">
        <v>2.95</v>
      </c>
      <c r="H266" s="9" t="str">
        <f>IF(F266 &lt;&gt;0,(F266*G266)," ")</f>
        <v xml:space="preserve"> </v>
      </c>
      <c r="I266" s="10"/>
      <c r="J266" s="9" t="str">
        <f t="shared" si="15"/>
        <v xml:space="preserve"> </v>
      </c>
    </row>
    <row r="267" spans="1:10" ht="14.45" customHeight="1">
      <c r="A267" s="55" t="s">
        <v>199</v>
      </c>
      <c r="B267" s="4" t="s">
        <v>200</v>
      </c>
      <c r="C267" s="5" t="s">
        <v>75</v>
      </c>
      <c r="D267" s="6">
        <v>12</v>
      </c>
      <c r="E267" s="7">
        <v>10</v>
      </c>
      <c r="F267" s="8"/>
      <c r="G267" s="9">
        <v>3.6</v>
      </c>
      <c r="H267" s="9" t="str">
        <f>IF(F267 &lt;&gt;0,(F267*G267)," ")</f>
        <v xml:space="preserve"> </v>
      </c>
      <c r="I267" s="10"/>
      <c r="J267" s="9" t="str">
        <f t="shared" si="15"/>
        <v xml:space="preserve"> </v>
      </c>
    </row>
    <row r="268" spans="1:10" ht="15">
      <c r="A268" s="55"/>
      <c r="B268" s="4" t="s">
        <v>201</v>
      </c>
      <c r="C268" s="5" t="s">
        <v>75</v>
      </c>
      <c r="D268" s="6">
        <v>12</v>
      </c>
      <c r="E268" s="7">
        <v>10</v>
      </c>
      <c r="F268" s="8"/>
      <c r="G268" s="9">
        <v>3.7</v>
      </c>
      <c r="H268" s="9" t="str">
        <f>IF(F268 &lt;&gt;0,(F268*G268)," ")</f>
        <v xml:space="preserve"> </v>
      </c>
      <c r="I268" s="10"/>
      <c r="J268" s="9" t="str">
        <f t="shared" si="15"/>
        <v xml:space="preserve"> </v>
      </c>
    </row>
    <row r="269" spans="1:10" ht="15">
      <c r="A269" s="55"/>
      <c r="B269" s="4" t="s">
        <v>202</v>
      </c>
      <c r="C269" s="5" t="s">
        <v>75</v>
      </c>
      <c r="D269" s="6">
        <v>12</v>
      </c>
      <c r="E269" s="7">
        <v>10</v>
      </c>
      <c r="F269" s="8"/>
      <c r="G269" s="9">
        <v>3.7</v>
      </c>
      <c r="H269" s="9" t="str">
        <f>IF(F269 &lt;&gt;0,(F269*G269)," ")</f>
        <v xml:space="preserve"> </v>
      </c>
      <c r="I269" s="10"/>
      <c r="J269" s="9" t="str">
        <f t="shared" si="15"/>
        <v xml:space="preserve"> </v>
      </c>
    </row>
    <row r="270" spans="1:10" ht="15">
      <c r="A270" s="55"/>
      <c r="B270" s="4" t="s">
        <v>203</v>
      </c>
      <c r="C270" s="5" t="s">
        <v>75</v>
      </c>
      <c r="D270" s="6">
        <v>12</v>
      </c>
      <c r="E270" s="7">
        <v>10</v>
      </c>
      <c r="F270" s="8"/>
      <c r="G270" s="9">
        <v>3.6</v>
      </c>
      <c r="H270" s="9" t="str">
        <f>IF(F270 &lt;&gt;0,(F270*G270)," ")</f>
        <v xml:space="preserve"> </v>
      </c>
      <c r="I270" s="10"/>
      <c r="J270" s="9" t="str">
        <f t="shared" si="15"/>
        <v xml:space="preserve"> </v>
      </c>
    </row>
    <row r="271" spans="1:10" ht="15">
      <c r="A271" s="55"/>
      <c r="B271" s="4" t="s">
        <v>204</v>
      </c>
      <c r="C271" s="5" t="s">
        <v>75</v>
      </c>
      <c r="D271" s="6">
        <v>12</v>
      </c>
      <c r="E271" s="7">
        <v>10</v>
      </c>
      <c r="F271" s="8"/>
      <c r="G271" s="9">
        <v>3.75</v>
      </c>
      <c r="H271" s="9" t="str">
        <f>IF(F271 &lt;&gt;0,(F271*G271)," ")</f>
        <v xml:space="preserve"> </v>
      </c>
      <c r="I271" s="10"/>
      <c r="J271" s="9" t="str">
        <f t="shared" si="15"/>
        <v xml:space="preserve"> </v>
      </c>
    </row>
    <row r="272" spans="1:10" ht="15">
      <c r="A272" s="55"/>
      <c r="B272" s="4" t="s">
        <v>205</v>
      </c>
      <c r="C272" s="5" t="s">
        <v>75</v>
      </c>
      <c r="D272" s="6">
        <v>12</v>
      </c>
      <c r="E272" s="7">
        <v>10</v>
      </c>
      <c r="F272" s="8"/>
      <c r="G272" s="9">
        <v>3.6</v>
      </c>
      <c r="H272" s="9" t="str">
        <f>IF(F272 &lt;&gt;0,(F272*G272)," ")</f>
        <v xml:space="preserve"> </v>
      </c>
      <c r="I272" s="10"/>
      <c r="J272" s="9" t="str">
        <f t="shared" si="15"/>
        <v xml:space="preserve"> </v>
      </c>
    </row>
    <row r="273" spans="1:10" ht="15">
      <c r="A273" s="55"/>
      <c r="B273" s="4" t="s">
        <v>206</v>
      </c>
      <c r="C273" s="5" t="s">
        <v>75</v>
      </c>
      <c r="D273" s="6">
        <v>12</v>
      </c>
      <c r="E273" s="7">
        <v>10</v>
      </c>
      <c r="F273" s="8"/>
      <c r="G273" s="9">
        <v>3.6</v>
      </c>
      <c r="H273" s="9" t="str">
        <f>IF(F273 &lt;&gt;0,(F273*G273)," ")</f>
        <v xml:space="preserve"> </v>
      </c>
      <c r="I273" s="10"/>
      <c r="J273" s="9" t="str">
        <f t="shared" si="15"/>
        <v xml:space="preserve"> </v>
      </c>
    </row>
    <row r="274" spans="1:10" ht="15">
      <c r="A274" s="55"/>
      <c r="B274" s="4" t="s">
        <v>207</v>
      </c>
      <c r="C274" s="5" t="s">
        <v>75</v>
      </c>
      <c r="D274" s="6">
        <v>12</v>
      </c>
      <c r="E274" s="7">
        <v>10</v>
      </c>
      <c r="F274" s="8"/>
      <c r="G274" s="9">
        <v>3.6</v>
      </c>
      <c r="H274" s="9" t="str">
        <f>IF(F274 &lt;&gt;0,(F274*G274)," ")</f>
        <v xml:space="preserve"> </v>
      </c>
      <c r="I274" s="10"/>
      <c r="J274" s="9" t="str">
        <f t="shared" si="15"/>
        <v xml:space="preserve"> </v>
      </c>
    </row>
    <row r="275" spans="1:10" ht="14.45" customHeight="1">
      <c r="A275" s="55"/>
      <c r="B275" s="4" t="s">
        <v>208</v>
      </c>
      <c r="C275" s="5" t="s">
        <v>75</v>
      </c>
      <c r="D275" s="6">
        <v>12</v>
      </c>
      <c r="E275" s="7">
        <v>10</v>
      </c>
      <c r="F275" s="8"/>
      <c r="G275" s="9">
        <v>3.6</v>
      </c>
      <c r="H275" s="9" t="str">
        <f>IF(F275 &lt;&gt;0,(F275*G275)," ")</f>
        <v xml:space="preserve"> </v>
      </c>
      <c r="I275" s="10"/>
      <c r="J275" s="9" t="str">
        <f t="shared" si="15"/>
        <v xml:space="preserve"> </v>
      </c>
    </row>
    <row r="276" spans="1:10" ht="15">
      <c r="A276" s="54" t="s">
        <v>209</v>
      </c>
      <c r="B276" s="4" t="s">
        <v>210</v>
      </c>
      <c r="C276" s="5" t="s">
        <v>211</v>
      </c>
      <c r="D276" s="6">
        <v>12</v>
      </c>
      <c r="E276" s="7">
        <v>10</v>
      </c>
      <c r="F276" s="8"/>
      <c r="G276" s="9">
        <v>6.25</v>
      </c>
      <c r="H276" s="9" t="str">
        <f>IF(F276 &lt;&gt;0,(F276*G276)," ")</f>
        <v xml:space="preserve"> </v>
      </c>
      <c r="I276" s="10"/>
      <c r="J276" s="9" t="str">
        <f t="shared" si="15"/>
        <v xml:space="preserve"> </v>
      </c>
    </row>
    <row r="277" spans="1:10" ht="15">
      <c r="A277" s="54"/>
      <c r="B277" s="4" t="s">
        <v>212</v>
      </c>
      <c r="C277" s="5" t="s">
        <v>213</v>
      </c>
      <c r="D277" s="6">
        <v>8</v>
      </c>
      <c r="E277" s="7">
        <v>10</v>
      </c>
      <c r="F277" s="8"/>
      <c r="G277" s="9">
        <v>5.25</v>
      </c>
      <c r="H277" s="9" t="str">
        <f>IF(F277 &lt;&gt;0,(F277*G277)," ")</f>
        <v xml:space="preserve"> </v>
      </c>
      <c r="I277" s="10"/>
      <c r="J277" s="9" t="str">
        <f t="shared" si="15"/>
        <v xml:space="preserve"> </v>
      </c>
    </row>
    <row r="278" spans="1:10" ht="15">
      <c r="A278" s="54"/>
      <c r="B278" s="4" t="s">
        <v>214</v>
      </c>
      <c r="C278" s="5" t="s">
        <v>213</v>
      </c>
      <c r="D278" s="6">
        <v>12</v>
      </c>
      <c r="E278" s="7">
        <v>10</v>
      </c>
      <c r="F278" s="8"/>
      <c r="G278" s="9">
        <v>6.65</v>
      </c>
      <c r="H278" s="9" t="str">
        <f>IF(F278 &lt;&gt;0,(F278*G278)," ")</f>
        <v xml:space="preserve"> </v>
      </c>
      <c r="I278" s="10"/>
      <c r="J278" s="9" t="str">
        <f t="shared" si="15"/>
        <v xml:space="preserve"> </v>
      </c>
    </row>
    <row r="279" spans="1:10" ht="15">
      <c r="A279" s="54"/>
      <c r="B279" s="4" t="s">
        <v>215</v>
      </c>
      <c r="C279" s="5" t="s">
        <v>216</v>
      </c>
      <c r="D279" s="6">
        <v>10</v>
      </c>
      <c r="E279" s="7">
        <v>10</v>
      </c>
      <c r="F279" s="8"/>
      <c r="G279" s="9">
        <v>6.2</v>
      </c>
      <c r="H279" s="9" t="str">
        <f>IF(F279 &lt;&gt;0,(F279*G279)," ")</f>
        <v xml:space="preserve"> </v>
      </c>
      <c r="I279" s="10"/>
      <c r="J279" s="9" t="str">
        <f t="shared" si="15"/>
        <v xml:space="preserve"> </v>
      </c>
    </row>
    <row r="280" spans="1:10" ht="15">
      <c r="A280" s="54"/>
      <c r="B280" s="4" t="s">
        <v>217</v>
      </c>
      <c r="C280" s="5" t="s">
        <v>213</v>
      </c>
      <c r="D280" s="6">
        <v>8</v>
      </c>
      <c r="E280" s="7">
        <v>10</v>
      </c>
      <c r="F280" s="8"/>
      <c r="G280" s="9">
        <v>12.9</v>
      </c>
      <c r="H280" s="9" t="str">
        <f>IF(F280 &lt;&gt;0,(F280*G280)," ")</f>
        <v xml:space="preserve"> </v>
      </c>
      <c r="I280" s="10"/>
      <c r="J280" s="9" t="str">
        <f t="shared" si="15"/>
        <v xml:space="preserve"> </v>
      </c>
    </row>
    <row r="281" spans="1:10" ht="15" hidden="1">
      <c r="A281" s="54"/>
      <c r="B281" s="4" t="s">
        <v>217</v>
      </c>
      <c r="C281" s="5" t="s">
        <v>213</v>
      </c>
      <c r="D281" s="6">
        <v>8</v>
      </c>
      <c r="E281" s="7">
        <v>10</v>
      </c>
      <c r="F281" s="8"/>
      <c r="G281" s="9"/>
      <c r="H281" s="9" t="str">
        <f>IF(F281 &lt;&gt;0,(F281*G281)," ")</f>
        <v xml:space="preserve"> </v>
      </c>
      <c r="I281" s="10"/>
      <c r="J281" s="9" t="str">
        <f t="shared" si="15"/>
        <v xml:space="preserve"> </v>
      </c>
    </row>
    <row r="282" spans="1:10" ht="14.45" hidden="1" customHeight="1">
      <c r="A282" s="58" t="s">
        <v>218</v>
      </c>
      <c r="B282" s="4" t="s">
        <v>219</v>
      </c>
      <c r="C282" s="5" t="s">
        <v>16</v>
      </c>
      <c r="D282" s="6">
        <v>1</v>
      </c>
      <c r="E282" s="7">
        <v>10</v>
      </c>
      <c r="F282" s="8"/>
      <c r="G282" s="9"/>
      <c r="H282" s="9" t="str">
        <f>IF(F282 &lt;&gt;0,(F282*G282)," ")</f>
        <v xml:space="preserve"> </v>
      </c>
      <c r="I282" s="10"/>
      <c r="J282" s="9" t="str">
        <f t="shared" si="15"/>
        <v xml:space="preserve"> </v>
      </c>
    </row>
    <row r="283" spans="1:10" ht="15" hidden="1">
      <c r="A283" s="58"/>
      <c r="B283" s="4" t="s">
        <v>220</v>
      </c>
      <c r="C283" s="5" t="s">
        <v>16</v>
      </c>
      <c r="D283" s="6">
        <v>1</v>
      </c>
      <c r="E283" s="7">
        <v>10</v>
      </c>
      <c r="F283" s="8"/>
      <c r="G283" s="9"/>
      <c r="H283" s="9" t="str">
        <f>IF(F283 &lt;&gt;0,(F283*G283)," ")</f>
        <v xml:space="preserve"> </v>
      </c>
      <c r="I283" s="10"/>
      <c r="J283" s="9" t="str">
        <f t="shared" si="15"/>
        <v xml:space="preserve"> </v>
      </c>
    </row>
    <row r="284" spans="1:10" ht="15">
      <c r="A284" s="58"/>
      <c r="B284" s="4" t="s">
        <v>221</v>
      </c>
      <c r="C284" s="5" t="s">
        <v>16</v>
      </c>
      <c r="D284" s="6">
        <v>1</v>
      </c>
      <c r="E284" s="7">
        <v>10</v>
      </c>
      <c r="F284" s="8"/>
      <c r="G284" s="9">
        <v>22.3</v>
      </c>
      <c r="H284" s="9" t="str">
        <f>IF(F284 &lt;&gt;0,(F284*G284)," ")</f>
        <v xml:space="preserve"> </v>
      </c>
      <c r="I284" s="10"/>
      <c r="J284" s="9" t="str">
        <f t="shared" si="15"/>
        <v xml:space="preserve"> </v>
      </c>
    </row>
    <row r="285" spans="1:10" ht="15">
      <c r="A285" s="58"/>
      <c r="B285" s="4" t="s">
        <v>225</v>
      </c>
      <c r="C285" s="5" t="s">
        <v>16</v>
      </c>
      <c r="D285" s="6">
        <v>6</v>
      </c>
      <c r="E285" s="7">
        <v>10</v>
      </c>
      <c r="F285" s="8"/>
      <c r="G285" s="9">
        <v>22.3</v>
      </c>
      <c r="H285" s="9" t="str">
        <f>IF(F285 &lt;&gt;0,(F285*G285)," ")</f>
        <v xml:space="preserve"> </v>
      </c>
      <c r="I285" s="10"/>
      <c r="J285" s="9" t="str">
        <f t="shared" ref="J285" si="17">IF(I285&lt;&gt;0,H285-(H285*I285),H285)</f>
        <v xml:space="preserve"> </v>
      </c>
    </row>
    <row r="286" spans="1:10" ht="15">
      <c r="A286" s="58"/>
      <c r="B286" s="4" t="s">
        <v>222</v>
      </c>
      <c r="C286" s="5" t="s">
        <v>16</v>
      </c>
      <c r="D286" s="6">
        <v>1</v>
      </c>
      <c r="E286" s="7">
        <v>10</v>
      </c>
      <c r="F286" s="8"/>
      <c r="G286" s="9">
        <v>22.3</v>
      </c>
      <c r="H286" s="9" t="str">
        <f>IF(F286 &lt;&gt;0,(F286*G286)," ")</f>
        <v xml:space="preserve"> </v>
      </c>
      <c r="I286" s="10"/>
      <c r="J286" s="9" t="str">
        <f t="shared" si="15"/>
        <v xml:space="preserve"> </v>
      </c>
    </row>
    <row r="287" spans="1:10" ht="15">
      <c r="A287" s="58"/>
      <c r="B287" s="4" t="s">
        <v>223</v>
      </c>
      <c r="C287" s="5" t="s">
        <v>16</v>
      </c>
      <c r="D287" s="6">
        <v>1</v>
      </c>
      <c r="E287" s="7">
        <v>10</v>
      </c>
      <c r="F287" s="8"/>
      <c r="G287" s="9">
        <v>22.3</v>
      </c>
      <c r="H287" s="9" t="str">
        <f>IF(F287 &lt;&gt;0,(F287*G287)," ")</f>
        <v xml:space="preserve"> </v>
      </c>
      <c r="I287" s="10"/>
      <c r="J287" s="9" t="str">
        <f t="shared" si="15"/>
        <v xml:space="preserve"> </v>
      </c>
    </row>
    <row r="288" spans="1:10" ht="15">
      <c r="A288" s="58"/>
      <c r="B288" s="4" t="s">
        <v>224</v>
      </c>
      <c r="C288" s="5" t="s">
        <v>16</v>
      </c>
      <c r="D288" s="6">
        <v>1</v>
      </c>
      <c r="E288" s="7">
        <v>10</v>
      </c>
      <c r="F288" s="8"/>
      <c r="G288" s="9">
        <v>22.3</v>
      </c>
      <c r="H288" s="9" t="str">
        <f>IF(F288 &lt;&gt;0,(F288*G288)," ")</f>
        <v xml:space="preserve"> </v>
      </c>
      <c r="I288" s="10"/>
      <c r="J288" s="9" t="str">
        <f t="shared" si="15"/>
        <v xml:space="preserve"> </v>
      </c>
    </row>
    <row r="289" spans="1:10" ht="15" hidden="1">
      <c r="A289" s="58"/>
      <c r="B289" s="4" t="s">
        <v>219</v>
      </c>
      <c r="C289" s="5" t="s">
        <v>91</v>
      </c>
      <c r="D289" s="6">
        <v>6</v>
      </c>
      <c r="E289" s="7">
        <v>10</v>
      </c>
      <c r="F289" s="8"/>
      <c r="G289" s="9"/>
      <c r="H289" s="9" t="str">
        <f>IF(F289 &lt;&gt;0,(F289*G289)," ")</f>
        <v xml:space="preserve"> </v>
      </c>
      <c r="I289" s="10"/>
      <c r="J289" s="9" t="str">
        <f t="shared" si="15"/>
        <v xml:space="preserve"> </v>
      </c>
    </row>
    <row r="290" spans="1:10" ht="15">
      <c r="A290" s="58"/>
      <c r="B290" s="4" t="s">
        <v>220</v>
      </c>
      <c r="C290" s="5" t="s">
        <v>91</v>
      </c>
      <c r="D290" s="6">
        <v>6</v>
      </c>
      <c r="E290" s="7">
        <v>10</v>
      </c>
      <c r="F290" s="8"/>
      <c r="G290" s="9">
        <v>7.95</v>
      </c>
      <c r="H290" s="9" t="str">
        <f>IF(F290 &lt;&gt;0,(F290*G290)," ")</f>
        <v xml:space="preserve"> </v>
      </c>
      <c r="I290" s="10"/>
      <c r="J290" s="9" t="str">
        <f t="shared" si="15"/>
        <v xml:space="preserve"> </v>
      </c>
    </row>
    <row r="291" spans="1:10" ht="15">
      <c r="A291" s="58"/>
      <c r="B291" s="4" t="s">
        <v>221</v>
      </c>
      <c r="C291" s="5" t="s">
        <v>91</v>
      </c>
      <c r="D291" s="6">
        <v>6</v>
      </c>
      <c r="E291" s="7">
        <v>10</v>
      </c>
      <c r="F291" s="8"/>
      <c r="G291" s="9">
        <v>7.95</v>
      </c>
      <c r="H291" s="9" t="str">
        <f>IF(F291 &lt;&gt;0,(F291*G291)," ")</f>
        <v xml:space="preserve"> </v>
      </c>
      <c r="I291" s="10"/>
      <c r="J291" s="9" t="str">
        <f t="shared" si="15"/>
        <v xml:space="preserve"> </v>
      </c>
    </row>
    <row r="292" spans="1:10" ht="15">
      <c r="A292" s="58"/>
      <c r="B292" s="4" t="s">
        <v>225</v>
      </c>
      <c r="C292" s="5" t="s">
        <v>91</v>
      </c>
      <c r="D292" s="6">
        <v>6</v>
      </c>
      <c r="E292" s="7">
        <v>10</v>
      </c>
      <c r="F292" s="8"/>
      <c r="G292" s="9">
        <v>7.95</v>
      </c>
      <c r="H292" s="9" t="str">
        <f>IF(F292 &lt;&gt;0,(F292*G292)," ")</f>
        <v xml:space="preserve"> </v>
      </c>
      <c r="I292" s="10"/>
      <c r="J292" s="9" t="str">
        <f t="shared" si="15"/>
        <v xml:space="preserve"> </v>
      </c>
    </row>
    <row r="293" spans="1:10" ht="15">
      <c r="A293" s="58"/>
      <c r="B293" s="4" t="s">
        <v>223</v>
      </c>
      <c r="C293" s="5" t="s">
        <v>91</v>
      </c>
      <c r="D293" s="6">
        <v>6</v>
      </c>
      <c r="E293" s="7">
        <v>10</v>
      </c>
      <c r="F293" s="8"/>
      <c r="G293" s="9">
        <v>7.95</v>
      </c>
      <c r="H293" s="9" t="str">
        <f>IF(F293 &lt;&gt;0,(F293*G293)," ")</f>
        <v xml:space="preserve"> </v>
      </c>
      <c r="I293" s="10"/>
      <c r="J293" s="9" t="str">
        <f t="shared" si="15"/>
        <v xml:space="preserve"> </v>
      </c>
    </row>
    <row r="294" spans="1:10" ht="15">
      <c r="A294" s="58"/>
      <c r="B294" s="4" t="s">
        <v>222</v>
      </c>
      <c r="C294" s="5" t="s">
        <v>91</v>
      </c>
      <c r="D294" s="6">
        <v>6</v>
      </c>
      <c r="E294" s="7">
        <v>10</v>
      </c>
      <c r="F294" s="8"/>
      <c r="G294" s="9">
        <v>7.95</v>
      </c>
      <c r="H294" s="9" t="str">
        <f>IF(F294 &lt;&gt;0,(F294*G294)," ")</f>
        <v xml:space="preserve"> </v>
      </c>
      <c r="I294" s="10"/>
      <c r="J294" s="9" t="str">
        <f t="shared" si="15"/>
        <v xml:space="preserve"> </v>
      </c>
    </row>
    <row r="295" spans="1:10" ht="15" hidden="1">
      <c r="A295" s="58"/>
      <c r="B295" s="4" t="s">
        <v>224</v>
      </c>
      <c r="C295" s="5" t="s">
        <v>91</v>
      </c>
      <c r="D295" s="6">
        <v>6</v>
      </c>
      <c r="E295" s="7">
        <v>10</v>
      </c>
      <c r="F295" s="8"/>
      <c r="G295" s="9"/>
      <c r="H295" s="9" t="str">
        <f>IF(F295 &lt;&gt;0,(F295*G295)," ")</f>
        <v xml:space="preserve"> </v>
      </c>
      <c r="I295" s="10"/>
      <c r="J295" s="9" t="str">
        <f t="shared" si="15"/>
        <v xml:space="preserve"> </v>
      </c>
    </row>
    <row r="296" spans="1:10" ht="15" hidden="1">
      <c r="A296" s="58"/>
      <c r="B296" s="4" t="s">
        <v>226</v>
      </c>
      <c r="C296" s="5" t="s">
        <v>91</v>
      </c>
      <c r="D296" s="6">
        <v>12</v>
      </c>
      <c r="E296" s="7">
        <v>10</v>
      </c>
      <c r="F296" s="8"/>
      <c r="G296" s="9"/>
      <c r="H296" s="9" t="str">
        <f>IF(F296 &lt;&gt;0,(F296*G296)," ")</f>
        <v xml:space="preserve"> </v>
      </c>
      <c r="I296" s="10"/>
      <c r="J296" s="9" t="str">
        <f t="shared" si="15"/>
        <v xml:space="preserve"> </v>
      </c>
    </row>
    <row r="297" spans="1:10" ht="14.45" hidden="1" customHeight="1">
      <c r="A297" s="58"/>
      <c r="B297" s="4" t="s">
        <v>227</v>
      </c>
      <c r="C297" s="5" t="s">
        <v>91</v>
      </c>
      <c r="D297" s="6">
        <v>12</v>
      </c>
      <c r="E297" s="7">
        <v>10</v>
      </c>
      <c r="F297" s="8"/>
      <c r="G297" s="9"/>
      <c r="H297" s="9" t="str">
        <f>IF(F297 &lt;&gt;0,(F297*G297)," ")</f>
        <v xml:space="preserve"> </v>
      </c>
      <c r="I297" s="10"/>
      <c r="J297" s="9" t="str">
        <f t="shared" si="15"/>
        <v xml:space="preserve"> </v>
      </c>
    </row>
    <row r="298" spans="1:10" ht="15">
      <c r="A298" s="54" t="s">
        <v>228</v>
      </c>
      <c r="B298" s="4" t="s">
        <v>229</v>
      </c>
      <c r="C298" s="5" t="s">
        <v>68</v>
      </c>
      <c r="D298" s="6">
        <v>6</v>
      </c>
      <c r="E298" s="7">
        <v>10</v>
      </c>
      <c r="F298" s="8"/>
      <c r="G298" s="9">
        <v>8.9499999999999993</v>
      </c>
      <c r="H298" s="9" t="str">
        <f>IF(F298 &lt;&gt;0,(F298*G298)," ")</f>
        <v xml:space="preserve"> </v>
      </c>
      <c r="I298" s="10"/>
      <c r="J298" s="9" t="str">
        <f t="shared" si="15"/>
        <v xml:space="preserve"> </v>
      </c>
    </row>
    <row r="299" spans="1:10" ht="15" hidden="1">
      <c r="A299" s="54"/>
      <c r="B299" s="4" t="s">
        <v>230</v>
      </c>
      <c r="C299" s="5" t="s">
        <v>91</v>
      </c>
      <c r="D299" s="6">
        <v>6</v>
      </c>
      <c r="E299" s="7">
        <v>10</v>
      </c>
      <c r="F299" s="8"/>
      <c r="G299" s="9"/>
      <c r="H299" s="9" t="str">
        <f>IF(F299 &lt;&gt;0,(F299*G299)," ")</f>
        <v xml:space="preserve"> </v>
      </c>
      <c r="I299" s="10"/>
      <c r="J299" s="9" t="str">
        <f t="shared" si="15"/>
        <v xml:space="preserve"> </v>
      </c>
    </row>
    <row r="300" spans="1:10" ht="15">
      <c r="A300" s="54"/>
      <c r="B300" s="4" t="s">
        <v>231</v>
      </c>
      <c r="C300" s="5" t="s">
        <v>213</v>
      </c>
      <c r="D300" s="6">
        <v>6</v>
      </c>
      <c r="E300" s="7">
        <v>22</v>
      </c>
      <c r="F300" s="8"/>
      <c r="G300" s="9">
        <v>8.25</v>
      </c>
      <c r="H300" s="9" t="str">
        <f>IF(F300 &lt;&gt;0,(F300*G300)," ")</f>
        <v xml:space="preserve"> </v>
      </c>
      <c r="I300" s="10"/>
      <c r="J300" s="9" t="str">
        <f t="shared" si="15"/>
        <v xml:space="preserve"> </v>
      </c>
    </row>
    <row r="301" spans="1:10" ht="15">
      <c r="A301" s="54"/>
      <c r="B301" s="4" t="s">
        <v>232</v>
      </c>
      <c r="C301" s="5" t="s">
        <v>331</v>
      </c>
      <c r="D301" s="6">
        <v>6</v>
      </c>
      <c r="E301" s="7">
        <v>10</v>
      </c>
      <c r="F301" s="8"/>
      <c r="G301" s="9">
        <v>14.5</v>
      </c>
      <c r="H301" s="9" t="str">
        <f>IF(F301 &lt;&gt;0,(F301*G301)," ")</f>
        <v xml:space="preserve"> </v>
      </c>
      <c r="I301" s="10"/>
      <c r="J301" s="9" t="str">
        <f t="shared" ref="J301" si="18">IF(I301&lt;&gt;0,H301-(H301*I301),H301)</f>
        <v xml:space="preserve"> </v>
      </c>
    </row>
    <row r="302" spans="1:10" ht="15">
      <c r="A302" s="54"/>
      <c r="B302" s="4" t="s">
        <v>232</v>
      </c>
      <c r="C302" s="5" t="s">
        <v>213</v>
      </c>
      <c r="D302" s="6">
        <v>12</v>
      </c>
      <c r="E302" s="7">
        <v>10</v>
      </c>
      <c r="F302" s="8"/>
      <c r="G302" s="9">
        <v>5.7</v>
      </c>
      <c r="H302" s="9" t="str">
        <f>IF(F302 &lt;&gt;0,(F302*G302)," ")</f>
        <v xml:space="preserve"> </v>
      </c>
      <c r="I302" s="10"/>
      <c r="J302" s="9" t="str">
        <f t="shared" si="15"/>
        <v xml:space="preserve"> </v>
      </c>
    </row>
    <row r="303" spans="1:10" ht="15" hidden="1">
      <c r="A303" s="54"/>
      <c r="B303" s="4" t="s">
        <v>233</v>
      </c>
      <c r="C303" s="5" t="s">
        <v>62</v>
      </c>
      <c r="D303" s="6">
        <v>12</v>
      </c>
      <c r="E303" s="7">
        <v>10</v>
      </c>
      <c r="F303" s="8"/>
      <c r="G303" s="9"/>
      <c r="H303" s="9" t="str">
        <f>IF(F303 &lt;&gt;0,(F303*G303)," ")</f>
        <v xml:space="preserve"> </v>
      </c>
      <c r="I303" s="10"/>
      <c r="J303" s="9" t="str">
        <f t="shared" si="15"/>
        <v xml:space="preserve"> </v>
      </c>
    </row>
    <row r="304" spans="1:10" ht="15">
      <c r="A304" s="54"/>
      <c r="B304" s="4" t="s">
        <v>234</v>
      </c>
      <c r="C304" s="5" t="s">
        <v>235</v>
      </c>
      <c r="D304" s="6">
        <v>12</v>
      </c>
      <c r="E304" s="7">
        <v>10</v>
      </c>
      <c r="F304" s="8"/>
      <c r="G304" s="9">
        <v>6.7</v>
      </c>
      <c r="H304" s="9" t="str">
        <f>IF(F304 &lt;&gt;0,(F304*G304)," ")</f>
        <v xml:space="preserve"> </v>
      </c>
      <c r="I304" s="10"/>
      <c r="J304" s="9" t="str">
        <f t="shared" si="15"/>
        <v xml:space="preserve"> </v>
      </c>
    </row>
    <row r="305" spans="1:10" ht="15">
      <c r="A305" s="54"/>
      <c r="B305" s="4" t="s">
        <v>236</v>
      </c>
      <c r="C305" s="5" t="s">
        <v>237</v>
      </c>
      <c r="D305" s="6">
        <v>12</v>
      </c>
      <c r="E305" s="7">
        <v>10</v>
      </c>
      <c r="F305" s="8"/>
      <c r="G305" s="9">
        <v>6.25</v>
      </c>
      <c r="H305" s="9" t="str">
        <f>IF(F305 &lt;&gt;0,(F305*G305)," ")</f>
        <v xml:space="preserve"> </v>
      </c>
      <c r="I305" s="10"/>
      <c r="J305" s="9" t="str">
        <f t="shared" si="15"/>
        <v xml:space="preserve"> </v>
      </c>
    </row>
    <row r="306" spans="1:10" ht="15">
      <c r="A306" s="54"/>
      <c r="B306" s="4" t="s">
        <v>236</v>
      </c>
      <c r="C306" s="5" t="s">
        <v>69</v>
      </c>
      <c r="D306" s="6">
        <v>12</v>
      </c>
      <c r="E306" s="7">
        <v>10</v>
      </c>
      <c r="F306" s="8"/>
      <c r="G306" s="48">
        <v>15.25</v>
      </c>
      <c r="H306" s="9" t="str">
        <f>IF(F306 &lt;&gt;0,(F306*G306)," ")</f>
        <v xml:space="preserve"> </v>
      </c>
      <c r="I306" s="10"/>
      <c r="J306" s="9" t="str">
        <f t="shared" si="15"/>
        <v xml:space="preserve"> </v>
      </c>
    </row>
    <row r="307" spans="1:10" ht="15">
      <c r="A307" s="54"/>
      <c r="B307" s="4" t="s">
        <v>934</v>
      </c>
      <c r="C307" s="5" t="s">
        <v>240</v>
      </c>
      <c r="D307" s="6">
        <v>12</v>
      </c>
      <c r="E307" s="7">
        <v>10</v>
      </c>
      <c r="F307" s="8"/>
      <c r="G307" s="9">
        <v>7.8</v>
      </c>
      <c r="H307" s="9" t="str">
        <f>IF(F307 &lt;&gt;0,(F307*G307)," ")</f>
        <v xml:space="preserve"> </v>
      </c>
      <c r="I307" s="10"/>
      <c r="J307" s="9" t="str">
        <f t="shared" ref="J307" si="19">IF(I307&lt;&gt;0,H307-(H307*I307),H307)</f>
        <v xml:space="preserve"> </v>
      </c>
    </row>
    <row r="308" spans="1:10" ht="15">
      <c r="A308" s="54"/>
      <c r="B308" s="4" t="s">
        <v>238</v>
      </c>
      <c r="C308" s="5" t="s">
        <v>239</v>
      </c>
      <c r="D308" s="6">
        <v>6</v>
      </c>
      <c r="E308" s="7">
        <v>10</v>
      </c>
      <c r="F308" s="8"/>
      <c r="G308" s="9">
        <v>17.100000000000001</v>
      </c>
      <c r="H308" s="9" t="str">
        <f>IF(F308 &lt;&gt;0,(F308*G308)," ")</f>
        <v xml:space="preserve"> </v>
      </c>
      <c r="I308" s="10"/>
      <c r="J308" s="9" t="str">
        <f t="shared" si="15"/>
        <v xml:space="preserve"> </v>
      </c>
    </row>
    <row r="309" spans="1:10" ht="15">
      <c r="A309" s="54"/>
      <c r="B309" s="4" t="s">
        <v>238</v>
      </c>
      <c r="C309" s="5" t="s">
        <v>240</v>
      </c>
      <c r="D309" s="6">
        <v>12</v>
      </c>
      <c r="E309" s="7">
        <v>10</v>
      </c>
      <c r="F309" s="8"/>
      <c r="G309" s="9">
        <v>5.7</v>
      </c>
      <c r="H309" s="9" t="str">
        <f>IF(F309 &lt;&gt;0,(F309*G309)," ")</f>
        <v xml:space="preserve"> </v>
      </c>
      <c r="I309" s="10"/>
      <c r="J309" s="9" t="str">
        <f t="shared" si="15"/>
        <v xml:space="preserve"> </v>
      </c>
    </row>
    <row r="310" spans="1:10" ht="15">
      <c r="A310" s="54"/>
      <c r="B310" s="4" t="s">
        <v>241</v>
      </c>
      <c r="C310" s="5" t="s">
        <v>239</v>
      </c>
      <c r="D310" s="6">
        <v>6</v>
      </c>
      <c r="E310" s="7">
        <v>10</v>
      </c>
      <c r="F310" s="8"/>
      <c r="G310" s="9">
        <v>17.95</v>
      </c>
      <c r="H310" s="9" t="str">
        <f>IF(F310 &lt;&gt;0,(F310*G310)," ")</f>
        <v xml:space="preserve"> </v>
      </c>
      <c r="I310" s="10"/>
      <c r="J310" s="9" t="str">
        <f t="shared" si="15"/>
        <v xml:space="preserve"> </v>
      </c>
    </row>
    <row r="311" spans="1:10" ht="15">
      <c r="A311" s="54"/>
      <c r="B311" s="4" t="s">
        <v>241</v>
      </c>
      <c r="C311" s="5" t="s">
        <v>240</v>
      </c>
      <c r="D311" s="6">
        <v>12</v>
      </c>
      <c r="E311" s="7">
        <v>10</v>
      </c>
      <c r="F311" s="8"/>
      <c r="G311" s="9">
        <v>5.9</v>
      </c>
      <c r="H311" s="9" t="str">
        <f>IF(F311 &lt;&gt;0,(F311*G311)," ")</f>
        <v xml:space="preserve"> </v>
      </c>
      <c r="I311" s="10"/>
      <c r="J311" s="9" t="str">
        <f t="shared" si="15"/>
        <v xml:space="preserve"> </v>
      </c>
    </row>
    <row r="312" spans="1:10" ht="15">
      <c r="A312" s="54"/>
      <c r="B312" s="4" t="s">
        <v>242</v>
      </c>
      <c r="C312" s="5" t="s">
        <v>16</v>
      </c>
      <c r="D312" s="6">
        <v>4</v>
      </c>
      <c r="E312" s="7">
        <v>10</v>
      </c>
      <c r="F312" s="8"/>
      <c r="G312" s="9">
        <v>20.5</v>
      </c>
      <c r="H312" s="9" t="str">
        <f>IF(F312 &lt;&gt;0,(F312*G312)," ")</f>
        <v xml:space="preserve"> </v>
      </c>
      <c r="I312" s="10"/>
      <c r="J312" s="9" t="str">
        <f t="shared" si="15"/>
        <v xml:space="preserve"> </v>
      </c>
    </row>
    <row r="313" spans="1:10" ht="15">
      <c r="A313" s="54"/>
      <c r="B313" s="4" t="s">
        <v>242</v>
      </c>
      <c r="C313" s="5" t="s">
        <v>91</v>
      </c>
      <c r="D313" s="6">
        <v>12</v>
      </c>
      <c r="E313" s="7">
        <v>10</v>
      </c>
      <c r="F313" s="8"/>
      <c r="G313" s="9">
        <v>7.3</v>
      </c>
      <c r="H313" s="9" t="str">
        <f>IF(F313 &lt;&gt;0,(F313*G313)," ")</f>
        <v xml:space="preserve"> </v>
      </c>
      <c r="I313" s="10"/>
      <c r="J313" s="9" t="str">
        <f t="shared" si="15"/>
        <v xml:space="preserve"> </v>
      </c>
    </row>
    <row r="314" spans="1:10" ht="15">
      <c r="A314" s="54"/>
      <c r="B314" s="4" t="s">
        <v>243</v>
      </c>
      <c r="C314" s="5" t="s">
        <v>244</v>
      </c>
      <c r="D314" s="6">
        <v>6</v>
      </c>
      <c r="E314" s="7">
        <v>10</v>
      </c>
      <c r="F314" s="8"/>
      <c r="G314" s="9">
        <v>6.15</v>
      </c>
      <c r="H314" s="9" t="str">
        <f>IF(F314 &lt;&gt;0,(F314*G314)," ")</f>
        <v xml:space="preserve"> </v>
      </c>
      <c r="I314" s="10"/>
      <c r="J314" s="9" t="str">
        <f t="shared" si="15"/>
        <v xml:space="preserve"> </v>
      </c>
    </row>
    <row r="315" spans="1:10" ht="15">
      <c r="A315" s="54"/>
      <c r="B315" s="4" t="s">
        <v>245</v>
      </c>
      <c r="C315" s="5" t="s">
        <v>75</v>
      </c>
      <c r="D315" s="6">
        <v>6</v>
      </c>
      <c r="E315" s="7">
        <v>10</v>
      </c>
      <c r="F315" s="8"/>
      <c r="G315" s="9">
        <v>6.15</v>
      </c>
      <c r="H315" s="9" t="str">
        <f>IF(F315 &lt;&gt;0,(F315*G315)," ")</f>
        <v xml:space="preserve"> </v>
      </c>
      <c r="I315" s="10"/>
      <c r="J315" s="9" t="str">
        <f t="shared" si="15"/>
        <v xml:space="preserve"> </v>
      </c>
    </row>
    <row r="316" spans="1:10" ht="14.45" customHeight="1">
      <c r="A316" s="54"/>
      <c r="B316" s="4" t="s">
        <v>246</v>
      </c>
      <c r="C316" s="5" t="s">
        <v>62</v>
      </c>
      <c r="D316" s="6">
        <v>12</v>
      </c>
      <c r="E316" s="7">
        <v>10</v>
      </c>
      <c r="F316" s="8"/>
      <c r="G316" s="9">
        <v>8.9499999999999993</v>
      </c>
      <c r="H316" s="9" t="str">
        <f>IF(F316 &lt;&gt;0,(F316*G316)," ")</f>
        <v xml:space="preserve"> </v>
      </c>
      <c r="I316" s="10"/>
      <c r="J316" s="9" t="str">
        <f t="shared" si="15"/>
        <v xml:space="preserve"> </v>
      </c>
    </row>
    <row r="317" spans="1:10" ht="15">
      <c r="A317" s="55" t="s">
        <v>247</v>
      </c>
      <c r="B317" s="4" t="s">
        <v>940</v>
      </c>
      <c r="C317" s="5" t="s">
        <v>248</v>
      </c>
      <c r="D317" s="6">
        <v>12</v>
      </c>
      <c r="E317" s="7">
        <v>10</v>
      </c>
      <c r="F317" s="8"/>
      <c r="G317" s="9">
        <v>14.1</v>
      </c>
      <c r="H317" s="9" t="str">
        <f>IF(F317 &lt;&gt;0,(F317*G317)," ")</f>
        <v xml:space="preserve"> </v>
      </c>
      <c r="I317" s="10"/>
      <c r="J317" s="9" t="str">
        <f t="shared" ref="J317:J373" si="20">IF(I317&lt;&gt;0,H317-(H317*I317),H317)</f>
        <v xml:space="preserve"> </v>
      </c>
    </row>
    <row r="318" spans="1:10" ht="15">
      <c r="A318" s="55"/>
      <c r="B318" s="4" t="s">
        <v>843</v>
      </c>
      <c r="C318" s="5" t="s">
        <v>248</v>
      </c>
      <c r="D318" s="6">
        <v>12</v>
      </c>
      <c r="E318" s="7">
        <v>10</v>
      </c>
      <c r="F318" s="8"/>
      <c r="G318" s="9">
        <v>16.100000000000001</v>
      </c>
      <c r="H318" s="9" t="str">
        <f>IF(F318 &lt;&gt;0,(F318*G318)," ")</f>
        <v xml:space="preserve"> </v>
      </c>
      <c r="I318" s="10"/>
      <c r="J318" s="9" t="str">
        <f t="shared" ref="J318" si="21">IF(I318&lt;&gt;0,H318-(H318*I318),H318)</f>
        <v xml:space="preserve"> </v>
      </c>
    </row>
    <row r="319" spans="1:10" ht="15">
      <c r="A319" s="55"/>
      <c r="B319" s="4" t="s">
        <v>844</v>
      </c>
      <c r="C319" s="5" t="s">
        <v>248</v>
      </c>
      <c r="D319" s="6">
        <v>12</v>
      </c>
      <c r="E319" s="7">
        <v>10</v>
      </c>
      <c r="F319" s="8"/>
      <c r="G319" s="9">
        <v>16.100000000000001</v>
      </c>
      <c r="H319" s="9" t="str">
        <f>IF(F319 &lt;&gt;0,(F319*G319)," ")</f>
        <v xml:space="preserve"> </v>
      </c>
      <c r="I319" s="10"/>
      <c r="J319" s="9" t="str">
        <f t="shared" si="20"/>
        <v xml:space="preserve"> </v>
      </c>
    </row>
    <row r="320" spans="1:10" ht="15">
      <c r="A320" s="55"/>
      <c r="B320" s="4" t="s">
        <v>845</v>
      </c>
      <c r="C320" s="5" t="s">
        <v>248</v>
      </c>
      <c r="D320" s="6">
        <v>12</v>
      </c>
      <c r="E320" s="7">
        <v>10</v>
      </c>
      <c r="F320" s="8"/>
      <c r="G320" s="9">
        <v>8.6999999999999993</v>
      </c>
      <c r="H320" s="9" t="str">
        <f>IF(F320 &lt;&gt;0,(F320*G320)," ")</f>
        <v xml:space="preserve"> </v>
      </c>
      <c r="I320" s="10"/>
      <c r="J320" s="9" t="str">
        <f t="shared" ref="J320" si="22">IF(I320&lt;&gt;0,H320-(H320*I320),H320)</f>
        <v xml:space="preserve"> </v>
      </c>
    </row>
    <row r="321" spans="1:10" ht="15">
      <c r="A321" s="55"/>
      <c r="B321" s="4" t="s">
        <v>902</v>
      </c>
      <c r="C321" s="5" t="s">
        <v>248</v>
      </c>
      <c r="D321" s="6">
        <v>12</v>
      </c>
      <c r="E321" s="7">
        <v>10</v>
      </c>
      <c r="F321" s="8"/>
      <c r="G321" s="9">
        <v>10.9</v>
      </c>
      <c r="H321" s="9" t="str">
        <f>IF(F321 &lt;&gt;0,(F321*G321)," ")</f>
        <v xml:space="preserve"> </v>
      </c>
      <c r="I321" s="10"/>
      <c r="J321" s="9" t="str">
        <f t="shared" ref="J321" si="23">IF(I321&lt;&gt;0,H321-(H321*I321),H321)</f>
        <v xml:space="preserve"> </v>
      </c>
    </row>
    <row r="322" spans="1:10" ht="15">
      <c r="A322" s="55"/>
      <c r="B322" s="4" t="s">
        <v>846</v>
      </c>
      <c r="C322" s="5" t="s">
        <v>248</v>
      </c>
      <c r="D322" s="6">
        <v>12</v>
      </c>
      <c r="E322" s="7">
        <v>10</v>
      </c>
      <c r="F322" s="8"/>
      <c r="G322" s="9">
        <v>11.95</v>
      </c>
      <c r="H322" s="9" t="str">
        <f>IF(F322 &lt;&gt;0,(F322*G322)," ")</f>
        <v xml:space="preserve"> </v>
      </c>
      <c r="I322" s="10"/>
      <c r="J322" s="9" t="str">
        <f t="shared" si="20"/>
        <v xml:space="preserve"> </v>
      </c>
    </row>
    <row r="323" spans="1:10" ht="15">
      <c r="A323" s="55"/>
      <c r="B323" s="4" t="s">
        <v>849</v>
      </c>
      <c r="C323" s="5" t="s">
        <v>248</v>
      </c>
      <c r="D323" s="6">
        <v>12</v>
      </c>
      <c r="E323" s="7">
        <v>10</v>
      </c>
      <c r="F323" s="8"/>
      <c r="G323" s="9">
        <v>19.149999999999999</v>
      </c>
      <c r="H323" s="9" t="str">
        <f>IF(F323 &lt;&gt;0,(F323*G323)," ")</f>
        <v xml:space="preserve"> </v>
      </c>
      <c r="I323" s="10"/>
      <c r="J323" s="9" t="str">
        <f t="shared" ref="J323" si="24">IF(I323&lt;&gt;0,H323-(H323*I323),H323)</f>
        <v xml:space="preserve"> </v>
      </c>
    </row>
    <row r="324" spans="1:10" ht="15">
      <c r="A324" s="55"/>
      <c r="B324" s="4" t="s">
        <v>250</v>
      </c>
      <c r="C324" s="5" t="s">
        <v>248</v>
      </c>
      <c r="D324" s="6">
        <v>12</v>
      </c>
      <c r="E324" s="7">
        <v>10</v>
      </c>
      <c r="F324" s="8"/>
      <c r="G324" s="9">
        <v>8.6999999999999993</v>
      </c>
      <c r="H324" s="9" t="str">
        <f>IF(F324 &lt;&gt;0,(F324*G324)," ")</f>
        <v xml:space="preserve"> </v>
      </c>
      <c r="I324" s="10"/>
      <c r="J324" s="9" t="str">
        <f t="shared" si="20"/>
        <v xml:space="preserve"> </v>
      </c>
    </row>
    <row r="325" spans="1:10" ht="15">
      <c r="A325" s="55"/>
      <c r="B325" s="4" t="s">
        <v>249</v>
      </c>
      <c r="C325" s="5" t="s">
        <v>248</v>
      </c>
      <c r="D325" s="6">
        <v>12</v>
      </c>
      <c r="E325" s="7">
        <v>10</v>
      </c>
      <c r="F325" s="8"/>
      <c r="G325" s="9">
        <v>10.9</v>
      </c>
      <c r="H325" s="9" t="str">
        <f>IF(F325 &lt;&gt;0,(F325*G325)," ")</f>
        <v xml:space="preserve"> </v>
      </c>
      <c r="I325" s="10"/>
      <c r="J325" s="9" t="str">
        <f t="shared" ref="J325" si="25">IF(I325&lt;&gt;0,H325-(H325*I325),H325)</f>
        <v xml:space="preserve"> </v>
      </c>
    </row>
    <row r="326" spans="1:10" ht="15" hidden="1">
      <c r="A326" s="55"/>
      <c r="B326" s="4" t="s">
        <v>249</v>
      </c>
      <c r="C326" s="5" t="s">
        <v>251</v>
      </c>
      <c r="D326" s="6">
        <v>8</v>
      </c>
      <c r="E326" s="7">
        <v>10</v>
      </c>
      <c r="F326" s="8"/>
      <c r="G326" s="9"/>
      <c r="H326" s="9" t="str">
        <f>IF(F326 &lt;&gt;0,(F326*G326)," ")</f>
        <v xml:space="preserve"> </v>
      </c>
      <c r="I326" s="10"/>
      <c r="J326" s="9" t="str">
        <f t="shared" si="20"/>
        <v xml:space="preserve"> </v>
      </c>
    </row>
    <row r="327" spans="1:10" ht="15" hidden="1">
      <c r="A327" s="55"/>
      <c r="B327" s="4" t="s">
        <v>847</v>
      </c>
      <c r="C327" s="5" t="s">
        <v>75</v>
      </c>
      <c r="D327" s="6">
        <v>6</v>
      </c>
      <c r="E327" s="7">
        <v>10</v>
      </c>
      <c r="F327" s="8"/>
      <c r="G327" s="9"/>
      <c r="H327" s="9" t="str">
        <f>IF(F327 &lt;&gt;0,(F327*G327)," ")</f>
        <v xml:space="preserve"> </v>
      </c>
      <c r="I327" s="10"/>
      <c r="J327" s="9" t="str">
        <f t="shared" si="20"/>
        <v xml:space="preserve"> </v>
      </c>
    </row>
    <row r="328" spans="1:10" ht="15">
      <c r="A328" s="55"/>
      <c r="B328" s="4" t="s">
        <v>848</v>
      </c>
      <c r="C328" s="5" t="s">
        <v>252</v>
      </c>
      <c r="D328" s="6">
        <v>6</v>
      </c>
      <c r="E328" s="7">
        <v>10</v>
      </c>
      <c r="F328" s="8"/>
      <c r="G328" s="9">
        <v>11.05</v>
      </c>
      <c r="H328" s="9" t="str">
        <f>IF(F328 &lt;&gt;0,(F328*G328)," ")</f>
        <v xml:space="preserve"> </v>
      </c>
      <c r="I328" s="10"/>
      <c r="J328" s="9" t="str">
        <f t="shared" si="20"/>
        <v xml:space="preserve"> </v>
      </c>
    </row>
    <row r="329" spans="1:10" ht="15">
      <c r="A329" s="56" t="s">
        <v>254</v>
      </c>
      <c r="B329" s="4" t="s">
        <v>255</v>
      </c>
      <c r="C329" s="5" t="s">
        <v>256</v>
      </c>
      <c r="D329" s="6">
        <v>6</v>
      </c>
      <c r="E329" s="7">
        <v>10</v>
      </c>
      <c r="F329" s="8"/>
      <c r="G329" s="9">
        <v>4.8499999999999996</v>
      </c>
      <c r="H329" s="9" t="str">
        <f>IF(F329 &lt;&gt;0,(F329*G329)," ")</f>
        <v xml:space="preserve"> </v>
      </c>
      <c r="I329" s="10"/>
      <c r="J329" s="9" t="str">
        <f t="shared" si="20"/>
        <v xml:space="preserve"> </v>
      </c>
    </row>
    <row r="330" spans="1:10" ht="15">
      <c r="A330" s="56"/>
      <c r="B330" s="4" t="s">
        <v>257</v>
      </c>
      <c r="C330" s="5" t="s">
        <v>256</v>
      </c>
      <c r="D330" s="6">
        <v>6</v>
      </c>
      <c r="E330" s="7">
        <v>10</v>
      </c>
      <c r="F330" s="8"/>
      <c r="G330" s="9">
        <v>4.8499999999999996</v>
      </c>
      <c r="H330" s="9" t="str">
        <f>IF(F330 &lt;&gt;0,(F330*G330)," ")</f>
        <v xml:space="preserve"> </v>
      </c>
      <c r="I330" s="10"/>
      <c r="J330" s="9" t="str">
        <f t="shared" si="20"/>
        <v xml:space="preserve"> </v>
      </c>
    </row>
    <row r="331" spans="1:10" ht="14.45" customHeight="1">
      <c r="A331" s="56"/>
      <c r="B331" s="4" t="s">
        <v>258</v>
      </c>
      <c r="C331" s="5" t="s">
        <v>256</v>
      </c>
      <c r="D331" s="6">
        <v>6</v>
      </c>
      <c r="E331" s="7">
        <v>10</v>
      </c>
      <c r="F331" s="8"/>
      <c r="G331" s="9">
        <v>4.8499999999999996</v>
      </c>
      <c r="H331" s="9" t="str">
        <f>IF(F331 &lt;&gt;0,(F331*G331)," ")</f>
        <v xml:space="preserve"> </v>
      </c>
      <c r="I331" s="10"/>
      <c r="J331" s="9" t="str">
        <f t="shared" si="20"/>
        <v xml:space="preserve"> </v>
      </c>
    </row>
    <row r="332" spans="1:10" ht="15" hidden="1">
      <c r="A332" s="57" t="s">
        <v>259</v>
      </c>
      <c r="B332" s="4" t="s">
        <v>260</v>
      </c>
      <c r="C332" s="5" t="s">
        <v>239</v>
      </c>
      <c r="D332" s="6">
        <v>6</v>
      </c>
      <c r="E332" s="7">
        <v>10</v>
      </c>
      <c r="F332" s="8"/>
      <c r="G332" s="9"/>
      <c r="H332" s="9" t="str">
        <f>IF(F332 &lt;&gt;0,(F332*G332)," ")</f>
        <v xml:space="preserve"> </v>
      </c>
      <c r="I332" s="10"/>
      <c r="J332" s="9" t="str">
        <f t="shared" si="20"/>
        <v xml:space="preserve"> </v>
      </c>
    </row>
    <row r="333" spans="1:10" ht="15">
      <c r="A333" s="57"/>
      <c r="B333" s="4" t="s">
        <v>260</v>
      </c>
      <c r="C333" s="5" t="s">
        <v>261</v>
      </c>
      <c r="D333" s="6">
        <v>6</v>
      </c>
      <c r="E333" s="7">
        <v>10</v>
      </c>
      <c r="F333" s="8"/>
      <c r="G333" s="9">
        <v>4</v>
      </c>
      <c r="H333" s="9" t="str">
        <f>IF(F333 &lt;&gt;0,(F333*G333)," ")</f>
        <v xml:space="preserve"> </v>
      </c>
      <c r="I333" s="10"/>
      <c r="J333" s="9" t="str">
        <f t="shared" si="20"/>
        <v xml:space="preserve"> </v>
      </c>
    </row>
    <row r="334" spans="1:10" ht="15">
      <c r="A334" s="57"/>
      <c r="B334" s="4" t="s">
        <v>262</v>
      </c>
      <c r="C334" s="5" t="s">
        <v>239</v>
      </c>
      <c r="D334" s="6">
        <v>12</v>
      </c>
      <c r="E334" s="7">
        <v>10</v>
      </c>
      <c r="F334" s="8"/>
      <c r="G334" s="9">
        <v>7.8</v>
      </c>
      <c r="H334" s="9" t="str">
        <f>IF(F334 &lt;&gt;0,(F334*G334)," ")</f>
        <v xml:space="preserve"> </v>
      </c>
      <c r="I334" s="10"/>
      <c r="J334" s="9" t="str">
        <f t="shared" si="20"/>
        <v xml:space="preserve"> </v>
      </c>
    </row>
    <row r="335" spans="1:10" ht="14.45" customHeight="1">
      <c r="A335" s="57"/>
      <c r="B335" s="4" t="s">
        <v>262</v>
      </c>
      <c r="C335" s="5" t="s">
        <v>240</v>
      </c>
      <c r="D335" s="6">
        <v>12</v>
      </c>
      <c r="E335" s="7">
        <v>10</v>
      </c>
      <c r="F335" s="8"/>
      <c r="G335" s="9">
        <v>2.85</v>
      </c>
      <c r="H335" s="9" t="str">
        <f>IF(F335 &lt;&gt;0,(F335*G335)," ")</f>
        <v xml:space="preserve"> </v>
      </c>
      <c r="I335" s="10"/>
      <c r="J335" s="9" t="str">
        <f t="shared" si="20"/>
        <v xml:space="preserve"> </v>
      </c>
    </row>
    <row r="336" spans="1:10" ht="14.45" customHeight="1">
      <c r="A336" s="56" t="s">
        <v>263</v>
      </c>
      <c r="B336" s="4" t="s">
        <v>264</v>
      </c>
      <c r="C336" s="5" t="s">
        <v>265</v>
      </c>
      <c r="D336" s="6">
        <v>12</v>
      </c>
      <c r="E336" s="7">
        <v>10</v>
      </c>
      <c r="F336" s="8"/>
      <c r="G336" s="9">
        <v>3.7</v>
      </c>
      <c r="H336" s="9" t="str">
        <f>IF(F336 &lt;&gt;0,(F336*G336)," ")</f>
        <v xml:space="preserve"> </v>
      </c>
      <c r="I336" s="10"/>
      <c r="J336" s="9" t="str">
        <f t="shared" si="20"/>
        <v xml:space="preserve"> </v>
      </c>
    </row>
    <row r="337" spans="1:10" ht="14.45" customHeight="1">
      <c r="A337" s="56"/>
      <c r="B337" s="4" t="s">
        <v>266</v>
      </c>
      <c r="C337" s="5" t="s">
        <v>267</v>
      </c>
      <c r="D337" s="6">
        <v>12</v>
      </c>
      <c r="E337" s="7">
        <v>5</v>
      </c>
      <c r="F337" s="8"/>
      <c r="G337" s="9">
        <v>3.7</v>
      </c>
      <c r="H337" s="9" t="str">
        <f>IF(F337 &lt;&gt;0,(F337*G337)," ")</f>
        <v xml:space="preserve"> </v>
      </c>
      <c r="I337" s="10"/>
      <c r="J337" s="9" t="str">
        <f t="shared" si="20"/>
        <v xml:space="preserve"> </v>
      </c>
    </row>
    <row r="338" spans="1:10" ht="14.45" customHeight="1">
      <c r="A338" s="56"/>
      <c r="B338" s="4" t="s">
        <v>268</v>
      </c>
      <c r="C338" s="5" t="s">
        <v>269</v>
      </c>
      <c r="D338" s="6">
        <v>12</v>
      </c>
      <c r="E338" s="7">
        <v>10</v>
      </c>
      <c r="F338" s="8"/>
      <c r="G338" s="9">
        <v>3.7</v>
      </c>
      <c r="H338" s="9" t="str">
        <f>IF(F338 &lt;&gt;0,(F338*G338)," ")</f>
        <v xml:space="preserve"> </v>
      </c>
      <c r="I338" s="10"/>
      <c r="J338" s="9" t="str">
        <f t="shared" si="20"/>
        <v xml:space="preserve"> </v>
      </c>
    </row>
    <row r="339" spans="1:10" ht="15">
      <c r="A339" s="56"/>
      <c r="B339" s="4" t="s">
        <v>270</v>
      </c>
      <c r="C339" s="5" t="s">
        <v>271</v>
      </c>
      <c r="D339" s="6">
        <v>12</v>
      </c>
      <c r="E339" s="7">
        <v>10</v>
      </c>
      <c r="F339" s="8"/>
      <c r="G339" s="9">
        <v>3.7</v>
      </c>
      <c r="H339" s="9" t="str">
        <f>IF(F339 &lt;&gt;0,(F339*G339)," ")</f>
        <v xml:space="preserve"> </v>
      </c>
      <c r="I339" s="10"/>
      <c r="J339" s="9" t="str">
        <f t="shared" si="20"/>
        <v xml:space="preserve"> </v>
      </c>
    </row>
    <row r="340" spans="1:10" ht="14.45" customHeight="1">
      <c r="A340" s="56"/>
      <c r="B340" s="4" t="s">
        <v>272</v>
      </c>
      <c r="C340" s="5" t="s">
        <v>913</v>
      </c>
      <c r="D340" s="6">
        <v>12</v>
      </c>
      <c r="E340" s="7">
        <v>10</v>
      </c>
      <c r="F340" s="8"/>
      <c r="G340" s="9">
        <v>3.7</v>
      </c>
      <c r="H340" s="9" t="str">
        <f>IF(F340 &lt;&gt;0,(F340*G340)," ")</f>
        <v xml:space="preserve"> </v>
      </c>
      <c r="I340" s="10"/>
      <c r="J340" s="9" t="str">
        <f t="shared" si="20"/>
        <v xml:space="preserve"> </v>
      </c>
    </row>
    <row r="341" spans="1:10" ht="15">
      <c r="A341" s="57" t="s">
        <v>273</v>
      </c>
      <c r="B341" s="4" t="s">
        <v>274</v>
      </c>
      <c r="C341" s="5" t="s">
        <v>16</v>
      </c>
      <c r="D341" s="6">
        <v>2</v>
      </c>
      <c r="E341" s="7">
        <v>10</v>
      </c>
      <c r="F341" s="8"/>
      <c r="G341" s="9">
        <v>25.6</v>
      </c>
      <c r="H341" s="9" t="str">
        <f>IF(F341 &lt;&gt;0,(F341*G341)," ")</f>
        <v xml:space="preserve"> </v>
      </c>
      <c r="I341" s="10"/>
      <c r="J341" s="9" t="str">
        <f t="shared" si="20"/>
        <v xml:space="preserve"> </v>
      </c>
    </row>
    <row r="342" spans="1:10" ht="15">
      <c r="A342" s="57"/>
      <c r="B342" s="4" t="s">
        <v>274</v>
      </c>
      <c r="C342" s="5" t="s">
        <v>69</v>
      </c>
      <c r="D342" s="6">
        <v>6</v>
      </c>
      <c r="E342" s="7">
        <v>10</v>
      </c>
      <c r="F342" s="8"/>
      <c r="G342" s="9">
        <v>8.1</v>
      </c>
      <c r="H342" s="9" t="str">
        <f>IF(F342 &lt;&gt;0,(F342*G342)," ")</f>
        <v xml:space="preserve"> </v>
      </c>
      <c r="I342" s="10"/>
      <c r="J342" s="9" t="str">
        <f t="shared" si="20"/>
        <v xml:space="preserve"> </v>
      </c>
    </row>
    <row r="343" spans="1:10" ht="15">
      <c r="A343" s="57"/>
      <c r="B343" s="4" t="s">
        <v>275</v>
      </c>
      <c r="C343" s="5" t="s">
        <v>248</v>
      </c>
      <c r="D343" s="6">
        <v>12</v>
      </c>
      <c r="E343" s="7">
        <v>10</v>
      </c>
      <c r="F343" s="8"/>
      <c r="G343" s="9">
        <v>5.55</v>
      </c>
      <c r="H343" s="9" t="str">
        <f>IF(F343 &lt;&gt;0,(F343*G343)," ")</f>
        <v xml:space="preserve"> </v>
      </c>
      <c r="I343" s="10"/>
      <c r="J343" s="9" t="str">
        <f t="shared" si="20"/>
        <v xml:space="preserve"> </v>
      </c>
    </row>
    <row r="344" spans="1:10" ht="15">
      <c r="A344" s="57"/>
      <c r="B344" s="4" t="s">
        <v>276</v>
      </c>
      <c r="C344" s="5" t="s">
        <v>252</v>
      </c>
      <c r="D344" s="6">
        <v>12</v>
      </c>
      <c r="E344" s="7">
        <v>10</v>
      </c>
      <c r="F344" s="8"/>
      <c r="G344" s="9">
        <v>5.55</v>
      </c>
      <c r="H344" s="9" t="str">
        <f>IF(F344 &lt;&gt;0,(F344*G344)," ")</f>
        <v xml:space="preserve"> </v>
      </c>
      <c r="I344" s="10"/>
      <c r="J344" s="9" t="str">
        <f t="shared" si="20"/>
        <v xml:space="preserve"> </v>
      </c>
    </row>
    <row r="345" spans="1:10" ht="15">
      <c r="A345" s="57"/>
      <c r="B345" s="4" t="s">
        <v>276</v>
      </c>
      <c r="C345" s="5" t="s">
        <v>15</v>
      </c>
      <c r="D345" s="6">
        <v>1</v>
      </c>
      <c r="E345" s="7">
        <v>10</v>
      </c>
      <c r="F345" s="8"/>
      <c r="G345" s="9">
        <v>13.4</v>
      </c>
      <c r="H345" s="9" t="str">
        <f>IF(F345 &lt;&gt;0,(F345*G345)," ")</f>
        <v xml:space="preserve"> </v>
      </c>
      <c r="I345" s="10"/>
      <c r="J345" s="9" t="str">
        <f t="shared" si="20"/>
        <v xml:space="preserve"> </v>
      </c>
    </row>
    <row r="346" spans="1:10" ht="15" hidden="1">
      <c r="A346" s="57"/>
      <c r="B346" s="4" t="s">
        <v>277</v>
      </c>
      <c r="C346" s="5" t="s">
        <v>15</v>
      </c>
      <c r="D346" s="6">
        <v>12</v>
      </c>
      <c r="E346" s="7">
        <v>10</v>
      </c>
      <c r="F346" s="8"/>
      <c r="G346" s="9"/>
      <c r="H346" s="9" t="str">
        <f>IF(F346 &lt;&gt;0,(F346*G346)," ")</f>
        <v xml:space="preserve"> </v>
      </c>
      <c r="I346" s="10"/>
      <c r="J346" s="9" t="str">
        <f t="shared" si="20"/>
        <v xml:space="preserve"> </v>
      </c>
    </row>
    <row r="347" spans="1:10" ht="15" hidden="1">
      <c r="A347" s="57"/>
      <c r="B347" s="4" t="s">
        <v>278</v>
      </c>
      <c r="C347" s="5" t="s">
        <v>244</v>
      </c>
      <c r="D347" s="6">
        <v>12</v>
      </c>
      <c r="E347" s="7">
        <v>10</v>
      </c>
      <c r="F347" s="8"/>
      <c r="G347" s="9"/>
      <c r="H347" s="9" t="str">
        <f>IF(F347 &lt;&gt;0,(F347*G347)," ")</f>
        <v xml:space="preserve"> </v>
      </c>
      <c r="I347" s="10"/>
      <c r="J347" s="9" t="str">
        <f t="shared" si="20"/>
        <v xml:space="preserve"> </v>
      </c>
    </row>
    <row r="348" spans="1:10" ht="15">
      <c r="A348" s="65" t="s">
        <v>279</v>
      </c>
      <c r="B348" s="4" t="s">
        <v>280</v>
      </c>
      <c r="C348" s="5" t="s">
        <v>57</v>
      </c>
      <c r="D348" s="6">
        <v>12</v>
      </c>
      <c r="E348" s="7">
        <v>10</v>
      </c>
      <c r="F348" s="8"/>
      <c r="G348" s="9">
        <v>7.25</v>
      </c>
      <c r="H348" s="9" t="str">
        <f>IF(F348 &lt;&gt;0,(F348*G348)," ")</f>
        <v xml:space="preserve"> </v>
      </c>
      <c r="I348" s="10"/>
      <c r="J348" s="9" t="str">
        <f t="shared" si="20"/>
        <v xml:space="preserve"> </v>
      </c>
    </row>
    <row r="349" spans="1:10" ht="15">
      <c r="A349" s="65"/>
      <c r="B349" s="4" t="s">
        <v>281</v>
      </c>
      <c r="C349" s="5" t="s">
        <v>57</v>
      </c>
      <c r="D349" s="6">
        <v>12</v>
      </c>
      <c r="E349" s="7">
        <v>10</v>
      </c>
      <c r="F349" s="8"/>
      <c r="G349" s="9">
        <v>6.85</v>
      </c>
      <c r="H349" s="9" t="str">
        <f>IF(F349 &lt;&gt;0,(F349*G349)," ")</f>
        <v xml:space="preserve"> </v>
      </c>
      <c r="I349" s="10"/>
      <c r="J349" s="9" t="str">
        <f t="shared" si="20"/>
        <v xml:space="preserve"> </v>
      </c>
    </row>
    <row r="350" spans="1:10" ht="15">
      <c r="A350" s="65"/>
      <c r="B350" s="4" t="s">
        <v>282</v>
      </c>
      <c r="C350" s="5" t="s">
        <v>57</v>
      </c>
      <c r="D350" s="6">
        <v>6</v>
      </c>
      <c r="E350" s="7">
        <v>10</v>
      </c>
      <c r="F350" s="8"/>
      <c r="G350" s="9">
        <v>5.7</v>
      </c>
      <c r="H350" s="9" t="str">
        <f>IF(F350 &lt;&gt;0,(F350*G350)," ")</f>
        <v xml:space="preserve"> </v>
      </c>
      <c r="I350" s="10"/>
      <c r="J350" s="9" t="str">
        <f t="shared" si="20"/>
        <v xml:space="preserve"> </v>
      </c>
    </row>
    <row r="351" spans="1:10" ht="15">
      <c r="A351" s="65"/>
      <c r="B351" s="4" t="s">
        <v>283</v>
      </c>
      <c r="C351" s="5" t="s">
        <v>57</v>
      </c>
      <c r="D351" s="6">
        <v>6</v>
      </c>
      <c r="E351" s="7">
        <v>10</v>
      </c>
      <c r="F351" s="8"/>
      <c r="G351" s="9">
        <v>5.7</v>
      </c>
      <c r="H351" s="9" t="str">
        <f>IF(F351 &lt;&gt;0,(F351*G351)," ")</f>
        <v xml:space="preserve"> </v>
      </c>
      <c r="I351" s="10"/>
      <c r="J351" s="9" t="str">
        <f t="shared" si="20"/>
        <v xml:space="preserve"> </v>
      </c>
    </row>
    <row r="352" spans="1:10" ht="15">
      <c r="A352" s="65"/>
      <c r="B352" s="4" t="s">
        <v>284</v>
      </c>
      <c r="C352" s="5" t="s">
        <v>285</v>
      </c>
      <c r="D352" s="6">
        <v>12</v>
      </c>
      <c r="E352" s="7">
        <v>10</v>
      </c>
      <c r="F352" s="8"/>
      <c r="G352" s="9">
        <v>8.0500000000000007</v>
      </c>
      <c r="H352" s="9" t="str">
        <f>IF(F352 &lt;&gt;0,(F352*G352)," ")</f>
        <v xml:space="preserve"> </v>
      </c>
      <c r="I352" s="10"/>
      <c r="J352" s="9" t="str">
        <f t="shared" si="20"/>
        <v xml:space="preserve"> </v>
      </c>
    </row>
    <row r="353" spans="1:10" ht="15" hidden="1">
      <c r="A353" s="65"/>
      <c r="B353" s="4" t="s">
        <v>286</v>
      </c>
      <c r="C353" s="5" t="s">
        <v>285</v>
      </c>
      <c r="D353" s="6">
        <v>12</v>
      </c>
      <c r="E353" s="7">
        <v>10</v>
      </c>
      <c r="F353" s="8"/>
      <c r="G353" s="9"/>
      <c r="H353" s="9" t="str">
        <f>IF(F353 &lt;&gt;0,(F353*G353)," ")</f>
        <v xml:space="preserve"> </v>
      </c>
      <c r="I353" s="10"/>
      <c r="J353" s="9" t="str">
        <f t="shared" si="20"/>
        <v xml:space="preserve"> </v>
      </c>
    </row>
    <row r="354" spans="1:10" ht="15" hidden="1">
      <c r="A354" s="65"/>
      <c r="B354" s="4" t="s">
        <v>286</v>
      </c>
      <c r="C354" s="5" t="s">
        <v>287</v>
      </c>
      <c r="D354" s="6">
        <v>12</v>
      </c>
      <c r="E354" s="7">
        <v>10</v>
      </c>
      <c r="F354" s="8"/>
      <c r="G354" s="9"/>
      <c r="H354" s="9" t="str">
        <f>IF(F354 &lt;&gt;0,(F354*G354)," ")</f>
        <v xml:space="preserve"> </v>
      </c>
      <c r="I354" s="10"/>
      <c r="J354" s="9" t="str">
        <f t="shared" si="20"/>
        <v xml:space="preserve"> </v>
      </c>
    </row>
    <row r="355" spans="1:10" ht="15">
      <c r="A355" s="65"/>
      <c r="B355" s="4" t="s">
        <v>288</v>
      </c>
      <c r="C355" s="5" t="s">
        <v>57</v>
      </c>
      <c r="D355" s="6">
        <v>12</v>
      </c>
      <c r="E355" s="7">
        <v>10</v>
      </c>
      <c r="F355" s="8"/>
      <c r="G355" s="9">
        <v>5.65</v>
      </c>
      <c r="H355" s="9" t="str">
        <f>IF(F355 &lt;&gt;0,(F355*G355)," ")</f>
        <v xml:space="preserve"> </v>
      </c>
      <c r="I355" s="10"/>
      <c r="J355" s="9" t="str">
        <f t="shared" si="20"/>
        <v xml:space="preserve"> </v>
      </c>
    </row>
    <row r="356" spans="1:10" ht="15">
      <c r="A356" s="65"/>
      <c r="B356" s="4" t="s">
        <v>289</v>
      </c>
      <c r="C356" s="5" t="s">
        <v>57</v>
      </c>
      <c r="D356" s="6">
        <v>12</v>
      </c>
      <c r="E356" s="7">
        <v>10</v>
      </c>
      <c r="F356" s="8"/>
      <c r="G356" s="9">
        <v>5.8</v>
      </c>
      <c r="H356" s="9" t="str">
        <f>IF(F356 &lt;&gt;0,(F356*G356)," ")</f>
        <v xml:space="preserve"> </v>
      </c>
      <c r="I356" s="10"/>
      <c r="J356" s="9" t="str">
        <f t="shared" si="20"/>
        <v xml:space="preserve"> </v>
      </c>
    </row>
    <row r="357" spans="1:10" ht="15" hidden="1">
      <c r="A357" s="65"/>
      <c r="B357" s="4" t="s">
        <v>290</v>
      </c>
      <c r="C357" s="5" t="s">
        <v>75</v>
      </c>
      <c r="D357" s="6">
        <v>12</v>
      </c>
      <c r="E357" s="7">
        <v>10</v>
      </c>
      <c r="F357" s="8"/>
      <c r="G357" s="9"/>
      <c r="H357" s="9" t="str">
        <f>IF(F357 &lt;&gt;0,(F357*G357)," ")</f>
        <v xml:space="preserve"> </v>
      </c>
      <c r="I357" s="10"/>
      <c r="J357" s="9" t="str">
        <f t="shared" si="20"/>
        <v xml:space="preserve"> </v>
      </c>
    </row>
    <row r="358" spans="1:10" ht="15">
      <c r="A358" s="65"/>
      <c r="B358" s="4" t="s">
        <v>291</v>
      </c>
      <c r="C358" s="5" t="s">
        <v>75</v>
      </c>
      <c r="D358" s="6">
        <v>12</v>
      </c>
      <c r="E358" s="7">
        <v>10</v>
      </c>
      <c r="F358" s="8"/>
      <c r="G358" s="9">
        <v>7.65</v>
      </c>
      <c r="H358" s="9" t="str">
        <f>IF(F358 &lt;&gt;0,(F358*G358)," ")</f>
        <v xml:space="preserve"> </v>
      </c>
      <c r="I358" s="10"/>
      <c r="J358" s="9" t="str">
        <f t="shared" si="20"/>
        <v xml:space="preserve"> </v>
      </c>
    </row>
    <row r="359" spans="1:10" ht="14.45" hidden="1" customHeight="1">
      <c r="A359" s="65"/>
      <c r="B359" s="4" t="s">
        <v>292</v>
      </c>
      <c r="C359" s="5" t="s">
        <v>75</v>
      </c>
      <c r="D359" s="6">
        <v>12</v>
      </c>
      <c r="E359" s="7">
        <v>10</v>
      </c>
      <c r="F359" s="8"/>
      <c r="G359" s="9"/>
      <c r="H359" s="9" t="str">
        <f>IF(F359 &lt;&gt;0,(F359*G359)," ")</f>
        <v xml:space="preserve"> </v>
      </c>
      <c r="I359" s="10"/>
      <c r="J359" s="9" t="str">
        <f t="shared" si="20"/>
        <v xml:space="preserve"> </v>
      </c>
    </row>
    <row r="360" spans="1:10" ht="15">
      <c r="A360" s="65"/>
      <c r="B360" s="4" t="s">
        <v>293</v>
      </c>
      <c r="C360" s="5" t="s">
        <v>253</v>
      </c>
      <c r="D360" s="6">
        <v>12</v>
      </c>
      <c r="E360" s="7">
        <v>10</v>
      </c>
      <c r="F360" s="8"/>
      <c r="G360" s="9">
        <v>6.55</v>
      </c>
      <c r="H360" s="9" t="str">
        <f>IF(F360 &lt;&gt;0,(F360*G360)," ")</f>
        <v xml:space="preserve"> </v>
      </c>
      <c r="I360" s="10"/>
      <c r="J360" s="9" t="str">
        <f t="shared" si="20"/>
        <v xml:space="preserve"> </v>
      </c>
    </row>
    <row r="361" spans="1:10" ht="14.45" customHeight="1">
      <c r="A361" s="65"/>
      <c r="B361" s="4" t="s">
        <v>294</v>
      </c>
      <c r="C361" s="5" t="s">
        <v>62</v>
      </c>
      <c r="D361" s="6">
        <v>12</v>
      </c>
      <c r="E361" s="7">
        <v>10</v>
      </c>
      <c r="F361" s="8"/>
      <c r="G361" s="9">
        <v>9.9</v>
      </c>
      <c r="H361" s="9" t="str">
        <f>IF(F361 &lt;&gt;0,(F361*G361)," ")</f>
        <v xml:space="preserve"> </v>
      </c>
      <c r="I361" s="10"/>
      <c r="J361" s="9" t="str">
        <f t="shared" si="20"/>
        <v xml:space="preserve"> </v>
      </c>
    </row>
    <row r="362" spans="1:10" ht="15">
      <c r="A362" s="57" t="s">
        <v>295</v>
      </c>
      <c r="B362" s="4" t="s">
        <v>296</v>
      </c>
      <c r="C362" s="5" t="s">
        <v>12</v>
      </c>
      <c r="D362" s="6">
        <v>6</v>
      </c>
      <c r="E362" s="7">
        <v>10</v>
      </c>
      <c r="F362" s="8"/>
      <c r="G362" s="9">
        <v>3.7</v>
      </c>
      <c r="H362" s="9" t="str">
        <f>IF(F362 &lt;&gt;0,(F362*G362)," ")</f>
        <v xml:space="preserve"> </v>
      </c>
      <c r="I362" s="10"/>
      <c r="J362" s="9" t="str">
        <f t="shared" si="20"/>
        <v xml:space="preserve"> </v>
      </c>
    </row>
    <row r="363" spans="1:10" ht="15">
      <c r="A363" s="57"/>
      <c r="B363" s="4" t="s">
        <v>296</v>
      </c>
      <c r="C363" s="5" t="s">
        <v>297</v>
      </c>
      <c r="D363" s="6">
        <v>6</v>
      </c>
      <c r="E363" s="7">
        <v>10</v>
      </c>
      <c r="F363" s="8"/>
      <c r="G363" s="9">
        <v>7.25</v>
      </c>
      <c r="H363" s="9" t="str">
        <f>IF(F363 &lt;&gt;0,(F363*G363)," ")</f>
        <v xml:space="preserve"> </v>
      </c>
      <c r="I363" s="10"/>
      <c r="J363" s="9" t="str">
        <f t="shared" si="20"/>
        <v xml:space="preserve"> </v>
      </c>
    </row>
    <row r="364" spans="1:10" ht="15">
      <c r="A364" s="57"/>
      <c r="B364" s="4" t="s">
        <v>298</v>
      </c>
      <c r="C364" s="5" t="s">
        <v>12</v>
      </c>
      <c r="D364" s="6">
        <v>6</v>
      </c>
      <c r="E364" s="7">
        <v>10</v>
      </c>
      <c r="F364" s="8"/>
      <c r="G364" s="9">
        <v>3.8</v>
      </c>
      <c r="H364" s="9" t="str">
        <f>IF(F364 &lt;&gt;0,(F364*G364)," ")</f>
        <v xml:space="preserve"> </v>
      </c>
      <c r="I364" s="10"/>
      <c r="J364" s="9" t="str">
        <f t="shared" si="20"/>
        <v xml:space="preserve"> </v>
      </c>
    </row>
    <row r="365" spans="1:10" ht="15">
      <c r="A365" s="57"/>
      <c r="B365" s="4" t="s">
        <v>299</v>
      </c>
      <c r="C365" s="5" t="s">
        <v>12</v>
      </c>
      <c r="D365" s="6">
        <v>6</v>
      </c>
      <c r="E365" s="7">
        <v>10</v>
      </c>
      <c r="F365" s="8"/>
      <c r="G365" s="9">
        <v>3.8</v>
      </c>
      <c r="H365" s="9" t="str">
        <f>IF(F365 &lt;&gt;0,(F365*G365)," ")</f>
        <v xml:space="preserve"> </v>
      </c>
      <c r="I365" s="10"/>
      <c r="J365" s="9" t="str">
        <f t="shared" si="20"/>
        <v xml:space="preserve"> </v>
      </c>
    </row>
    <row r="366" spans="1:10" ht="14.45" customHeight="1">
      <c r="A366" s="57"/>
      <c r="B366" s="4" t="s">
        <v>300</v>
      </c>
      <c r="C366" s="5" t="s">
        <v>12</v>
      </c>
      <c r="D366" s="6">
        <v>6</v>
      </c>
      <c r="E366" s="7">
        <v>10</v>
      </c>
      <c r="F366" s="8"/>
      <c r="G366" s="9">
        <v>3.8</v>
      </c>
      <c r="H366" s="9" t="str">
        <f>IF(F366 &lt;&gt;0,(F366*G366)," ")</f>
        <v xml:space="preserve"> </v>
      </c>
      <c r="I366" s="10"/>
      <c r="J366" s="9" t="str">
        <f t="shared" si="20"/>
        <v xml:space="preserve"> </v>
      </c>
    </row>
    <row r="367" spans="1:10" ht="15">
      <c r="A367" s="56" t="s">
        <v>914</v>
      </c>
      <c r="B367" s="4" t="s">
        <v>301</v>
      </c>
      <c r="C367" s="5" t="s">
        <v>261</v>
      </c>
      <c r="D367" s="6">
        <v>6</v>
      </c>
      <c r="E367" s="7">
        <v>4</v>
      </c>
      <c r="F367" s="8"/>
      <c r="G367" s="9">
        <v>9.4</v>
      </c>
      <c r="H367" s="9" t="str">
        <f>IF(F367 &lt;&gt;0,(F367*G367)," ")</f>
        <v xml:space="preserve"> </v>
      </c>
      <c r="I367" s="10"/>
      <c r="J367" s="9" t="str">
        <f t="shared" si="20"/>
        <v xml:space="preserve"> </v>
      </c>
    </row>
    <row r="368" spans="1:10" ht="15">
      <c r="A368" s="56"/>
      <c r="B368" s="4" t="s">
        <v>302</v>
      </c>
      <c r="C368" s="5" t="s">
        <v>239</v>
      </c>
      <c r="D368" s="6">
        <v>12</v>
      </c>
      <c r="E368" s="7">
        <v>4</v>
      </c>
      <c r="F368" s="8"/>
      <c r="G368" s="9">
        <v>22.95</v>
      </c>
      <c r="H368" s="9" t="str">
        <f>IF(F368 &lt;&gt;0,(F368*G368)," ")</f>
        <v xml:space="preserve"> </v>
      </c>
      <c r="I368" s="10"/>
      <c r="J368" s="9" t="str">
        <f t="shared" si="20"/>
        <v xml:space="preserve"> </v>
      </c>
    </row>
    <row r="369" spans="1:10" ht="15">
      <c r="A369" s="56"/>
      <c r="B369" s="4" t="s">
        <v>302</v>
      </c>
      <c r="C369" s="5" t="s">
        <v>303</v>
      </c>
      <c r="D369" s="6">
        <v>2</v>
      </c>
      <c r="E369" s="7">
        <v>4</v>
      </c>
      <c r="F369" s="8"/>
      <c r="G369" s="9">
        <v>106.1</v>
      </c>
      <c r="H369" s="9" t="str">
        <f>IF(F369 &lt;&gt;0,(F369*G369)," ")</f>
        <v xml:space="preserve"> </v>
      </c>
      <c r="I369" s="10"/>
      <c r="J369" s="9" t="str">
        <f t="shared" si="20"/>
        <v xml:space="preserve"> </v>
      </c>
    </row>
    <row r="370" spans="1:10" ht="15">
      <c r="A370" s="56"/>
      <c r="B370" s="4" t="s">
        <v>304</v>
      </c>
      <c r="C370" s="5" t="s">
        <v>303</v>
      </c>
      <c r="D370" s="6">
        <v>2</v>
      </c>
      <c r="E370" s="7">
        <v>4</v>
      </c>
      <c r="F370" s="8"/>
      <c r="G370" s="9">
        <v>81.099999999999994</v>
      </c>
      <c r="H370" s="9" t="str">
        <f>IF(F370 &lt;&gt;0,(F370*G370)," ")</f>
        <v xml:space="preserve"> </v>
      </c>
      <c r="I370" s="10"/>
      <c r="J370" s="9" t="str">
        <f t="shared" si="20"/>
        <v xml:space="preserve"> </v>
      </c>
    </row>
    <row r="371" spans="1:10" ht="15">
      <c r="A371" s="56"/>
      <c r="B371" s="4" t="s">
        <v>905</v>
      </c>
      <c r="C371" s="5" t="s">
        <v>303</v>
      </c>
      <c r="D371" s="6">
        <v>2</v>
      </c>
      <c r="E371" s="7">
        <v>4</v>
      </c>
      <c r="F371" s="8"/>
      <c r="G371" s="9">
        <v>105.4</v>
      </c>
      <c r="H371" s="9" t="str">
        <f>IF(F371 &lt;&gt;0,(F371*G371)," ")</f>
        <v xml:space="preserve"> </v>
      </c>
      <c r="I371" s="10"/>
      <c r="J371" s="9" t="str">
        <f t="shared" si="20"/>
        <v xml:space="preserve"> </v>
      </c>
    </row>
    <row r="372" spans="1:10" ht="15">
      <c r="A372" s="56"/>
      <c r="B372" s="4" t="s">
        <v>305</v>
      </c>
      <c r="C372" s="5" t="s">
        <v>261</v>
      </c>
      <c r="D372" s="6">
        <v>12</v>
      </c>
      <c r="E372" s="7">
        <v>4</v>
      </c>
      <c r="F372" s="8"/>
      <c r="G372" s="9">
        <v>17.95</v>
      </c>
      <c r="H372" s="9" t="str">
        <f>IF(F372 &lt;&gt;0,(F372*G372)," ")</f>
        <v xml:space="preserve"> </v>
      </c>
      <c r="I372" s="10"/>
      <c r="J372" s="9" t="str">
        <f t="shared" si="20"/>
        <v xml:space="preserve"> </v>
      </c>
    </row>
    <row r="373" spans="1:10" ht="15">
      <c r="A373" s="56"/>
      <c r="B373" s="4" t="s">
        <v>307</v>
      </c>
      <c r="C373" s="5" t="s">
        <v>240</v>
      </c>
      <c r="D373" s="6">
        <v>6</v>
      </c>
      <c r="E373" s="7">
        <v>10</v>
      </c>
      <c r="F373" s="8"/>
      <c r="G373" s="9">
        <v>18.8</v>
      </c>
      <c r="H373" s="9" t="str">
        <f>IF(F373 &lt;&gt;0,(F373*G373)," ")</f>
        <v xml:space="preserve"> </v>
      </c>
      <c r="I373" s="10"/>
      <c r="J373" s="9" t="str">
        <f t="shared" si="20"/>
        <v xml:space="preserve"> </v>
      </c>
    </row>
    <row r="374" spans="1:10" ht="15" hidden="1">
      <c r="A374" s="56"/>
      <c r="B374" s="4" t="s">
        <v>308</v>
      </c>
      <c r="C374" s="5" t="s">
        <v>239</v>
      </c>
      <c r="D374" s="6">
        <v>6</v>
      </c>
      <c r="E374" s="7">
        <v>10</v>
      </c>
      <c r="F374" s="8"/>
      <c r="G374" s="9"/>
      <c r="H374" s="9" t="str">
        <f>IF(F374 &lt;&gt;0,(F374*G374)," ")</f>
        <v xml:space="preserve"> </v>
      </c>
      <c r="I374" s="10"/>
      <c r="J374" s="9" t="str">
        <f t="shared" ref="J374:J420" si="26">IF(I374&lt;&gt;0,H374-(H374*I374),H374)</f>
        <v xml:space="preserve"> </v>
      </c>
    </row>
    <row r="375" spans="1:10" ht="15" hidden="1">
      <c r="A375" s="56"/>
      <c r="B375" s="4" t="s">
        <v>308</v>
      </c>
      <c r="C375" s="5" t="s">
        <v>240</v>
      </c>
      <c r="D375" s="6">
        <v>6</v>
      </c>
      <c r="E375" s="7">
        <v>10</v>
      </c>
      <c r="F375" s="8"/>
      <c r="G375" s="9"/>
      <c r="H375" s="9" t="str">
        <f>IF(F375 &lt;&gt;0,(F375*G375)," ")</f>
        <v xml:space="preserve"> </v>
      </c>
      <c r="I375" s="10"/>
      <c r="J375" s="9" t="str">
        <f t="shared" si="26"/>
        <v xml:space="preserve"> </v>
      </c>
    </row>
    <row r="376" spans="1:10" ht="15" hidden="1">
      <c r="A376" s="56"/>
      <c r="B376" s="4" t="s">
        <v>308</v>
      </c>
      <c r="C376" s="5" t="s">
        <v>306</v>
      </c>
      <c r="D376" s="6">
        <v>6</v>
      </c>
      <c r="E376" s="7">
        <v>10</v>
      </c>
      <c r="F376" s="8"/>
      <c r="G376" s="9"/>
      <c r="H376" s="9" t="str">
        <f>IF(F376 &lt;&gt;0,(F376*G376)," ")</f>
        <v xml:space="preserve"> </v>
      </c>
      <c r="I376" s="10"/>
      <c r="J376" s="9" t="str">
        <f t="shared" si="26"/>
        <v xml:space="preserve"> </v>
      </c>
    </row>
    <row r="377" spans="1:10" ht="15">
      <c r="A377" s="57" t="s">
        <v>925</v>
      </c>
      <c r="B377" s="4" t="s">
        <v>310</v>
      </c>
      <c r="C377" s="5" t="s">
        <v>57</v>
      </c>
      <c r="D377" s="6">
        <v>6</v>
      </c>
      <c r="E377" s="7">
        <v>4</v>
      </c>
      <c r="F377" s="8"/>
      <c r="G377" s="9">
        <v>4.55</v>
      </c>
      <c r="H377" s="9" t="str">
        <f>IF(F377 &lt;&gt;0,(F377*G377)," ")</f>
        <v xml:space="preserve"> </v>
      </c>
      <c r="I377" s="10"/>
      <c r="J377" s="9" t="str">
        <f t="shared" si="26"/>
        <v xml:space="preserve"> </v>
      </c>
    </row>
    <row r="378" spans="1:10" ht="15">
      <c r="A378" s="57"/>
      <c r="B378" s="4" t="s">
        <v>310</v>
      </c>
      <c r="C378" s="5" t="s">
        <v>309</v>
      </c>
      <c r="D378" s="6">
        <v>6</v>
      </c>
      <c r="E378" s="7">
        <v>4</v>
      </c>
      <c r="F378" s="8"/>
      <c r="G378" s="9">
        <v>10.199999999999999</v>
      </c>
      <c r="H378" s="9" t="str">
        <f>IF(F378 &lt;&gt;0,(F378*G378)," ")</f>
        <v xml:space="preserve"> </v>
      </c>
      <c r="I378" s="10"/>
      <c r="J378" s="9" t="str">
        <f t="shared" si="26"/>
        <v xml:space="preserve"> </v>
      </c>
    </row>
    <row r="379" spans="1:10" ht="15">
      <c r="A379" s="57"/>
      <c r="B379" s="4" t="s">
        <v>310</v>
      </c>
      <c r="C379" s="5" t="s">
        <v>311</v>
      </c>
      <c r="D379" s="6">
        <v>6</v>
      </c>
      <c r="E379" s="7">
        <v>4</v>
      </c>
      <c r="F379" s="8"/>
      <c r="G379" s="9">
        <v>22.75</v>
      </c>
      <c r="H379" s="9" t="str">
        <f>IF(F379 &lt;&gt;0,(F379*G379)," ")</f>
        <v xml:space="preserve"> </v>
      </c>
      <c r="I379" s="10"/>
      <c r="J379" s="9" t="str">
        <f t="shared" si="26"/>
        <v xml:space="preserve"> </v>
      </c>
    </row>
    <row r="380" spans="1:10" ht="15">
      <c r="A380" s="57"/>
      <c r="B380" s="4" t="s">
        <v>312</v>
      </c>
      <c r="C380" s="5" t="s">
        <v>252</v>
      </c>
      <c r="D380" s="6">
        <v>6</v>
      </c>
      <c r="E380" s="7">
        <v>10</v>
      </c>
      <c r="F380" s="8"/>
      <c r="G380" s="9">
        <v>5.15</v>
      </c>
      <c r="H380" s="9" t="str">
        <f>IF(F380 &lt;&gt;0,(F380*G380)," ")</f>
        <v xml:space="preserve"> </v>
      </c>
      <c r="I380" s="10"/>
      <c r="J380" s="9" t="str">
        <f t="shared" si="26"/>
        <v xml:space="preserve"> </v>
      </c>
    </row>
    <row r="381" spans="1:10" ht="15">
      <c r="A381" s="57"/>
      <c r="B381" s="4" t="s">
        <v>312</v>
      </c>
      <c r="C381" s="5" t="s">
        <v>313</v>
      </c>
      <c r="D381" s="6">
        <v>6</v>
      </c>
      <c r="E381" s="7">
        <v>10</v>
      </c>
      <c r="F381" s="8"/>
      <c r="G381" s="9">
        <v>11.5</v>
      </c>
      <c r="H381" s="9" t="str">
        <f>IF(F381 &lt;&gt;0,(F381*G381)," ")</f>
        <v xml:space="preserve"> </v>
      </c>
      <c r="I381" s="10"/>
      <c r="J381" s="9" t="str">
        <f t="shared" si="26"/>
        <v xml:space="preserve"> </v>
      </c>
    </row>
    <row r="382" spans="1:10" ht="15">
      <c r="A382" s="57"/>
      <c r="B382" s="4" t="s">
        <v>312</v>
      </c>
      <c r="C382" s="5" t="s">
        <v>314</v>
      </c>
      <c r="D382" s="6">
        <v>3</v>
      </c>
      <c r="E382" s="7">
        <v>10</v>
      </c>
      <c r="F382" s="8"/>
      <c r="G382" s="9">
        <v>25.75</v>
      </c>
      <c r="H382" s="9" t="str">
        <f>IF(F382 &lt;&gt;0,(F382*G382)," ")</f>
        <v xml:space="preserve"> </v>
      </c>
      <c r="I382" s="10"/>
      <c r="J382" s="9" t="str">
        <f t="shared" si="26"/>
        <v xml:space="preserve"> </v>
      </c>
    </row>
    <row r="383" spans="1:10" ht="15" hidden="1">
      <c r="A383" s="57"/>
      <c r="B383" s="4" t="s">
        <v>315</v>
      </c>
      <c r="C383" s="5" t="s">
        <v>316</v>
      </c>
      <c r="D383" s="6">
        <v>1</v>
      </c>
      <c r="E383" s="7">
        <v>4</v>
      </c>
      <c r="F383" s="8"/>
      <c r="G383" s="9"/>
      <c r="H383" s="9" t="str">
        <f>IF(F383 &lt;&gt;0,(F383*G383)," ")</f>
        <v xml:space="preserve"> </v>
      </c>
      <c r="I383" s="10"/>
      <c r="J383" s="9" t="str">
        <f t="shared" si="26"/>
        <v xml:space="preserve"> </v>
      </c>
    </row>
    <row r="384" spans="1:10" ht="15" hidden="1">
      <c r="A384" s="57"/>
      <c r="B384" s="4" t="s">
        <v>315</v>
      </c>
      <c r="C384" s="5" t="s">
        <v>253</v>
      </c>
      <c r="D384" s="6">
        <v>6</v>
      </c>
      <c r="E384" s="7">
        <v>4</v>
      </c>
      <c r="F384" s="8"/>
      <c r="G384" s="9"/>
      <c r="H384" s="9" t="str">
        <f>IF(F384 &lt;&gt;0,(F384*G384)," ")</f>
        <v xml:space="preserve"> </v>
      </c>
      <c r="I384" s="10"/>
      <c r="J384" s="9" t="str">
        <f t="shared" si="26"/>
        <v xml:space="preserve"> </v>
      </c>
    </row>
    <row r="385" spans="1:10" ht="15" hidden="1">
      <c r="A385" s="57"/>
      <c r="B385" s="4" t="s">
        <v>315</v>
      </c>
      <c r="C385" s="5" t="s">
        <v>317</v>
      </c>
      <c r="D385" s="6">
        <v>6</v>
      </c>
      <c r="E385" s="7">
        <v>4</v>
      </c>
      <c r="F385" s="8"/>
      <c r="G385" s="9"/>
      <c r="H385" s="9" t="str">
        <f>IF(F385 &lt;&gt;0,(F385*G385)," ")</f>
        <v xml:space="preserve"> </v>
      </c>
      <c r="I385" s="10"/>
      <c r="J385" s="9" t="str">
        <f t="shared" si="26"/>
        <v xml:space="preserve"> </v>
      </c>
    </row>
    <row r="386" spans="1:10" ht="15">
      <c r="A386" s="56" t="s">
        <v>318</v>
      </c>
      <c r="B386" s="4" t="s">
        <v>319</v>
      </c>
      <c r="C386" s="5" t="s">
        <v>16</v>
      </c>
      <c r="D386" s="6">
        <v>12</v>
      </c>
      <c r="E386" s="7">
        <v>22</v>
      </c>
      <c r="F386" s="8"/>
      <c r="G386" s="9">
        <v>1.95</v>
      </c>
      <c r="H386" s="9" t="str">
        <f>IF(F386 &lt;&gt;0,(F386*G386)," ")</f>
        <v xml:space="preserve"> </v>
      </c>
      <c r="I386" s="10"/>
      <c r="J386" s="9" t="str">
        <f t="shared" si="26"/>
        <v xml:space="preserve"> </v>
      </c>
    </row>
    <row r="387" spans="1:10" ht="15">
      <c r="A387" s="56"/>
      <c r="B387" s="4" t="s">
        <v>320</v>
      </c>
      <c r="C387" s="5" t="s">
        <v>16</v>
      </c>
      <c r="D387" s="6">
        <v>12</v>
      </c>
      <c r="E387" s="7">
        <v>22</v>
      </c>
      <c r="F387" s="8"/>
      <c r="G387" s="9">
        <v>1.95</v>
      </c>
      <c r="H387" s="9" t="str">
        <f>IF(F387 &lt;&gt;0,(F387*G387)," ")</f>
        <v xml:space="preserve"> </v>
      </c>
      <c r="I387" s="10"/>
      <c r="J387" s="9" t="str">
        <f t="shared" si="26"/>
        <v xml:space="preserve"> </v>
      </c>
    </row>
    <row r="388" spans="1:10" ht="15">
      <c r="A388" s="56"/>
      <c r="B388" s="4" t="s">
        <v>321</v>
      </c>
      <c r="C388" s="5" t="s">
        <v>322</v>
      </c>
      <c r="D388" s="6">
        <v>1</v>
      </c>
      <c r="E388" s="7">
        <v>22</v>
      </c>
      <c r="F388" s="8"/>
      <c r="G388" s="9">
        <v>15.6</v>
      </c>
      <c r="H388" s="9" t="str">
        <f>IF(F388 &lt;&gt;0,(F388*G388)," ")</f>
        <v xml:space="preserve"> </v>
      </c>
      <c r="I388" s="10"/>
      <c r="J388" s="9" t="str">
        <f t="shared" si="26"/>
        <v xml:space="preserve"> </v>
      </c>
    </row>
    <row r="389" spans="1:10" ht="15" hidden="1">
      <c r="A389" s="57" t="s">
        <v>323</v>
      </c>
      <c r="B389" s="4" t="s">
        <v>324</v>
      </c>
      <c r="C389" s="5" t="s">
        <v>16</v>
      </c>
      <c r="D389" s="6">
        <v>12</v>
      </c>
      <c r="E389" s="7">
        <v>10</v>
      </c>
      <c r="F389" s="8"/>
      <c r="G389" s="9"/>
      <c r="H389" s="9" t="str">
        <f>IF(F389 &lt;&gt;0,(F389*G389)," ")</f>
        <v xml:space="preserve"> </v>
      </c>
      <c r="I389" s="10"/>
      <c r="J389" s="9" t="str">
        <f t="shared" si="26"/>
        <v xml:space="preserve"> </v>
      </c>
    </row>
    <row r="390" spans="1:10" ht="15">
      <c r="A390" s="57"/>
      <c r="B390" s="4" t="s">
        <v>324</v>
      </c>
      <c r="C390" s="5" t="s">
        <v>91</v>
      </c>
      <c r="D390" s="6">
        <v>12</v>
      </c>
      <c r="E390" s="7">
        <v>10</v>
      </c>
      <c r="F390" s="8"/>
      <c r="G390" s="9">
        <v>5.05</v>
      </c>
      <c r="H390" s="9" t="str">
        <f>IF(F390 &lt;&gt;0,(F390*G390)," ")</f>
        <v xml:space="preserve"> </v>
      </c>
      <c r="I390" s="10"/>
      <c r="J390" s="9" t="str">
        <f t="shared" si="26"/>
        <v xml:space="preserve"> </v>
      </c>
    </row>
    <row r="391" spans="1:10" ht="15" hidden="1">
      <c r="A391" s="57"/>
      <c r="B391" s="4" t="s">
        <v>324</v>
      </c>
      <c r="C391" s="5" t="s">
        <v>15</v>
      </c>
      <c r="D391" s="6">
        <v>12</v>
      </c>
      <c r="E391" s="7">
        <v>10</v>
      </c>
      <c r="F391" s="8"/>
      <c r="G391" s="9"/>
      <c r="H391" s="9" t="str">
        <f>IF(F391 &lt;&gt;0,(F391*G391)," ")</f>
        <v xml:space="preserve"> </v>
      </c>
      <c r="I391" s="10"/>
      <c r="J391" s="9" t="str">
        <f t="shared" si="26"/>
        <v xml:space="preserve"> </v>
      </c>
    </row>
    <row r="392" spans="1:10" ht="15">
      <c r="A392" s="57"/>
      <c r="B392" s="4" t="s">
        <v>823</v>
      </c>
      <c r="C392" s="5" t="s">
        <v>16</v>
      </c>
      <c r="D392" s="6">
        <v>6</v>
      </c>
      <c r="E392" s="7">
        <v>10</v>
      </c>
      <c r="F392" s="8"/>
      <c r="G392" s="9">
        <v>20.95</v>
      </c>
      <c r="H392" s="9" t="str">
        <f>IF(F392 &lt;&gt;0,(F392*G392)," ")</f>
        <v xml:space="preserve"> </v>
      </c>
      <c r="I392" s="10"/>
      <c r="J392" s="9" t="str">
        <f t="shared" si="26"/>
        <v xml:space="preserve"> </v>
      </c>
    </row>
    <row r="393" spans="1:10" ht="15">
      <c r="A393" s="57"/>
      <c r="B393" s="4" t="s">
        <v>823</v>
      </c>
      <c r="C393" s="5" t="s">
        <v>91</v>
      </c>
      <c r="D393" s="6">
        <v>12</v>
      </c>
      <c r="E393" s="7">
        <v>10</v>
      </c>
      <c r="F393" s="8"/>
      <c r="G393" s="9">
        <v>7</v>
      </c>
      <c r="H393" s="9" t="str">
        <f>IF(F393 &lt;&gt;0,(F393*G393)," ")</f>
        <v xml:space="preserve"> </v>
      </c>
      <c r="I393" s="10"/>
      <c r="J393" s="9" t="str">
        <f t="shared" si="26"/>
        <v xml:space="preserve"> </v>
      </c>
    </row>
    <row r="394" spans="1:10" ht="15">
      <c r="A394" s="57"/>
      <c r="B394" s="4" t="s">
        <v>824</v>
      </c>
      <c r="C394" s="5" t="s">
        <v>91</v>
      </c>
      <c r="D394" s="6">
        <v>12</v>
      </c>
      <c r="E394" s="7">
        <v>10</v>
      </c>
      <c r="F394" s="8"/>
      <c r="G394" s="9">
        <v>7.4</v>
      </c>
      <c r="H394" s="9" t="str">
        <f>IF(F394 &lt;&gt;0,(F394*G394)," ")</f>
        <v xml:space="preserve"> </v>
      </c>
      <c r="I394" s="10"/>
      <c r="J394" s="9" t="str">
        <f t="shared" si="26"/>
        <v xml:space="preserve"> </v>
      </c>
    </row>
    <row r="395" spans="1:10" ht="15" hidden="1">
      <c r="A395" s="57"/>
      <c r="B395" s="4" t="s">
        <v>325</v>
      </c>
      <c r="C395" s="5" t="s">
        <v>15</v>
      </c>
      <c r="D395" s="6">
        <v>12</v>
      </c>
      <c r="E395" s="7">
        <v>10</v>
      </c>
      <c r="F395" s="8"/>
      <c r="G395" s="9"/>
      <c r="H395" s="9" t="str">
        <f>IF(F395 &lt;&gt;0,(F395*G395)," ")</f>
        <v xml:space="preserve"> </v>
      </c>
      <c r="I395" s="10"/>
      <c r="J395" s="9" t="str">
        <f t="shared" si="26"/>
        <v xml:space="preserve"> </v>
      </c>
    </row>
    <row r="396" spans="1:10" ht="15">
      <c r="A396" s="50" t="s">
        <v>937</v>
      </c>
      <c r="B396" s="4" t="s">
        <v>326</v>
      </c>
      <c r="C396" s="5" t="s">
        <v>327</v>
      </c>
      <c r="D396" s="6">
        <v>15</v>
      </c>
      <c r="E396" s="7">
        <v>10</v>
      </c>
      <c r="F396" s="8"/>
      <c r="G396" s="9">
        <v>3.7</v>
      </c>
      <c r="H396" s="9" t="str">
        <f>IF(F396 &lt;&gt;0,(F396*G396)," ")</f>
        <v xml:space="preserve"> </v>
      </c>
      <c r="I396" s="10"/>
      <c r="J396" s="9" t="str">
        <f t="shared" si="26"/>
        <v xml:space="preserve"> </v>
      </c>
    </row>
    <row r="397" spans="1:10" ht="15">
      <c r="A397" s="50"/>
      <c r="B397" s="4" t="s">
        <v>328</v>
      </c>
      <c r="C397" s="5" t="s">
        <v>69</v>
      </c>
      <c r="D397" s="6">
        <v>18</v>
      </c>
      <c r="E397" s="7">
        <v>10</v>
      </c>
      <c r="F397" s="8"/>
      <c r="G397" s="9">
        <v>3.75</v>
      </c>
      <c r="H397" s="9" t="str">
        <f>IF(F397 &lt;&gt;0,(F397*G397)," ")</f>
        <v xml:space="preserve"> </v>
      </c>
      <c r="I397" s="10"/>
      <c r="J397" s="9" t="str">
        <f t="shared" si="26"/>
        <v xml:space="preserve"> </v>
      </c>
    </row>
    <row r="398" spans="1:10" ht="15">
      <c r="A398" s="50"/>
      <c r="B398" s="4" t="s">
        <v>329</v>
      </c>
      <c r="C398" s="5" t="s">
        <v>69</v>
      </c>
      <c r="D398" s="6">
        <v>18</v>
      </c>
      <c r="E398" s="7">
        <v>10</v>
      </c>
      <c r="F398" s="8"/>
      <c r="G398" s="9">
        <v>3.95</v>
      </c>
      <c r="H398" s="9" t="str">
        <f>IF(F398 &lt;&gt;0,(F398*G398)," ")</f>
        <v xml:space="preserve"> </v>
      </c>
      <c r="I398" s="10"/>
      <c r="J398" s="9" t="str">
        <f t="shared" si="26"/>
        <v xml:space="preserve"> </v>
      </c>
    </row>
    <row r="399" spans="1:10" ht="15">
      <c r="A399" s="50"/>
      <c r="B399" s="4" t="s">
        <v>330</v>
      </c>
      <c r="C399" s="5" t="s">
        <v>69</v>
      </c>
      <c r="D399" s="6">
        <v>12</v>
      </c>
      <c r="E399" s="7">
        <v>10</v>
      </c>
      <c r="F399" s="8"/>
      <c r="G399" s="9">
        <v>3.8</v>
      </c>
      <c r="H399" s="9" t="str">
        <f>IF(F399 &lt;&gt;0,(F399*G399)," ")</f>
        <v xml:space="preserve"> </v>
      </c>
      <c r="I399" s="10"/>
      <c r="J399" s="9" t="str">
        <f t="shared" si="26"/>
        <v xml:space="preserve"> </v>
      </c>
    </row>
    <row r="400" spans="1:10" ht="15">
      <c r="A400" s="55" t="s">
        <v>883</v>
      </c>
      <c r="B400" s="4" t="s">
        <v>885</v>
      </c>
      <c r="C400" s="5" t="s">
        <v>834</v>
      </c>
      <c r="D400" s="6">
        <v>8</v>
      </c>
      <c r="E400" s="7">
        <v>10</v>
      </c>
      <c r="F400" s="8"/>
      <c r="G400" s="9">
        <v>5.7</v>
      </c>
      <c r="H400" s="9" t="str">
        <f>IF(F400 &lt;&gt;0,(F400*G400)," ")</f>
        <v xml:space="preserve"> </v>
      </c>
      <c r="I400" s="10"/>
      <c r="J400" s="9" t="str">
        <f t="shared" si="26"/>
        <v xml:space="preserve"> </v>
      </c>
    </row>
    <row r="401" spans="1:10" ht="15">
      <c r="A401" s="55"/>
      <c r="B401" s="4" t="s">
        <v>886</v>
      </c>
      <c r="C401" s="5" t="s">
        <v>834</v>
      </c>
      <c r="D401" s="6">
        <v>8</v>
      </c>
      <c r="E401" s="7">
        <v>10</v>
      </c>
      <c r="F401" s="8"/>
      <c r="G401" s="9">
        <v>5.7</v>
      </c>
      <c r="H401" s="9" t="str">
        <f>IF(F401 &lt;&gt;0,(F401*G401)," ")</f>
        <v xml:space="preserve"> </v>
      </c>
      <c r="I401" s="10"/>
      <c r="J401" s="9" t="str">
        <f t="shared" ref="J401:J402" si="27">IF(I401&lt;&gt;0,H401-(H401*I401),H401)</f>
        <v xml:space="preserve"> </v>
      </c>
    </row>
    <row r="402" spans="1:10" ht="15">
      <c r="A402" s="55"/>
      <c r="B402" s="4" t="s">
        <v>884</v>
      </c>
      <c r="C402" s="5" t="s">
        <v>834</v>
      </c>
      <c r="D402" s="6">
        <v>8</v>
      </c>
      <c r="E402" s="7">
        <v>10</v>
      </c>
      <c r="F402" s="8"/>
      <c r="G402" s="9">
        <v>6.5</v>
      </c>
      <c r="H402" s="9" t="str">
        <f>IF(F402 &lt;&gt;0,(F402*G402)," ")</f>
        <v xml:space="preserve"> </v>
      </c>
      <c r="I402" s="10"/>
      <c r="J402" s="9" t="str">
        <f t="shared" si="27"/>
        <v xml:space="preserve"> </v>
      </c>
    </row>
    <row r="403" spans="1:10" ht="15">
      <c r="A403" s="54" t="s">
        <v>332</v>
      </c>
      <c r="B403" s="4" t="s">
        <v>333</v>
      </c>
      <c r="C403" s="5" t="s">
        <v>75</v>
      </c>
      <c r="D403" s="6">
        <v>6</v>
      </c>
      <c r="E403" s="7">
        <v>10</v>
      </c>
      <c r="F403" s="8"/>
      <c r="G403" s="9">
        <v>4.1500000000000004</v>
      </c>
      <c r="H403" s="9" t="str">
        <f>IF(F403 &lt;&gt;0,(F403*G403)," ")</f>
        <v xml:space="preserve"> </v>
      </c>
      <c r="I403" s="10"/>
      <c r="J403" s="9" t="str">
        <f t="shared" si="26"/>
        <v xml:space="preserve"> </v>
      </c>
    </row>
    <row r="404" spans="1:10" ht="15">
      <c r="A404" s="54"/>
      <c r="B404" s="4" t="s">
        <v>334</v>
      </c>
      <c r="C404" s="5" t="s">
        <v>75</v>
      </c>
      <c r="D404" s="6">
        <v>6</v>
      </c>
      <c r="E404" s="7">
        <v>10</v>
      </c>
      <c r="F404" s="8"/>
      <c r="G404" s="9">
        <v>4.1500000000000004</v>
      </c>
      <c r="H404" s="9" t="str">
        <f>IF(F404 &lt;&gt;0,(F404*G404)," ")</f>
        <v xml:space="preserve"> </v>
      </c>
      <c r="I404" s="10"/>
      <c r="J404" s="9" t="str">
        <f t="shared" si="26"/>
        <v xml:space="preserve"> </v>
      </c>
    </row>
    <row r="405" spans="1:10" ht="15">
      <c r="A405" s="54"/>
      <c r="B405" s="4" t="s">
        <v>335</v>
      </c>
      <c r="C405" s="5" t="s">
        <v>75</v>
      </c>
      <c r="D405" s="6">
        <v>6</v>
      </c>
      <c r="E405" s="7">
        <v>10</v>
      </c>
      <c r="F405" s="8"/>
      <c r="G405" s="9">
        <v>4.1500000000000004</v>
      </c>
      <c r="H405" s="9" t="str">
        <f>IF(F405 &lt;&gt;0,(F405*G405)," ")</f>
        <v xml:space="preserve"> </v>
      </c>
      <c r="I405" s="10"/>
      <c r="J405" s="9" t="str">
        <f t="shared" si="26"/>
        <v xml:space="preserve"> </v>
      </c>
    </row>
    <row r="406" spans="1:10" ht="15">
      <c r="A406" s="54"/>
      <c r="B406" s="4" t="s">
        <v>336</v>
      </c>
      <c r="C406" s="5" t="s">
        <v>75</v>
      </c>
      <c r="D406" s="6">
        <v>6</v>
      </c>
      <c r="E406" s="7">
        <v>10</v>
      </c>
      <c r="F406" s="8"/>
      <c r="G406" s="9">
        <v>4.1500000000000004</v>
      </c>
      <c r="H406" s="9" t="str">
        <f>IF(F406 &lt;&gt;0,(F406*G406)," ")</f>
        <v xml:space="preserve"> </v>
      </c>
      <c r="I406" s="10"/>
      <c r="J406" s="9" t="str">
        <f t="shared" si="26"/>
        <v xml:space="preserve"> </v>
      </c>
    </row>
    <row r="407" spans="1:10" ht="15">
      <c r="A407" s="54"/>
      <c r="B407" s="4" t="s">
        <v>337</v>
      </c>
      <c r="C407" s="5" t="s">
        <v>75</v>
      </c>
      <c r="D407" s="6">
        <v>6</v>
      </c>
      <c r="E407" s="7">
        <v>10</v>
      </c>
      <c r="F407" s="8"/>
      <c r="G407" s="9">
        <v>4.1500000000000004</v>
      </c>
      <c r="H407" s="9" t="str">
        <f>IF(F407 &lt;&gt;0,(F407*G407)," ")</f>
        <v xml:space="preserve"> </v>
      </c>
      <c r="I407" s="10"/>
      <c r="J407" s="9" t="str">
        <f t="shared" si="26"/>
        <v xml:space="preserve"> </v>
      </c>
    </row>
    <row r="408" spans="1:10" ht="15">
      <c r="A408" s="54"/>
      <c r="B408" s="4" t="s">
        <v>338</v>
      </c>
      <c r="C408" s="5" t="s">
        <v>75</v>
      </c>
      <c r="D408" s="6">
        <v>6</v>
      </c>
      <c r="E408" s="7">
        <v>10</v>
      </c>
      <c r="F408" s="8"/>
      <c r="G408" s="9">
        <v>4.1500000000000004</v>
      </c>
      <c r="H408" s="9" t="str">
        <f>IF(F408 &lt;&gt;0,(F408*G408)," ")</f>
        <v xml:space="preserve"> </v>
      </c>
      <c r="I408" s="10"/>
      <c r="J408" s="9" t="str">
        <f t="shared" si="26"/>
        <v xml:space="preserve"> </v>
      </c>
    </row>
    <row r="409" spans="1:10" ht="15">
      <c r="A409" s="54"/>
      <c r="B409" s="4" t="s">
        <v>339</v>
      </c>
      <c r="C409" s="5" t="s">
        <v>75</v>
      </c>
      <c r="D409" s="6">
        <v>6</v>
      </c>
      <c r="E409" s="7">
        <v>10</v>
      </c>
      <c r="F409" s="8"/>
      <c r="G409" s="9">
        <v>4.1500000000000004</v>
      </c>
      <c r="H409" s="9" t="str">
        <f>IF(F409 &lt;&gt;0,(F409*G409)," ")</f>
        <v xml:space="preserve"> </v>
      </c>
      <c r="I409" s="10"/>
      <c r="J409" s="9" t="str">
        <f t="shared" si="26"/>
        <v xml:space="preserve"> </v>
      </c>
    </row>
    <row r="410" spans="1:10" ht="15" hidden="1">
      <c r="A410" s="54"/>
      <c r="B410" s="4" t="s">
        <v>340</v>
      </c>
      <c r="C410" s="5" t="s">
        <v>75</v>
      </c>
      <c r="D410" s="6">
        <v>6</v>
      </c>
      <c r="E410" s="7">
        <v>10</v>
      </c>
      <c r="F410" s="8"/>
      <c r="G410" s="9"/>
      <c r="H410" s="9" t="str">
        <f>IF(F410 &lt;&gt;0,(F410*G410)," ")</f>
        <v xml:space="preserve"> </v>
      </c>
      <c r="I410" s="10"/>
      <c r="J410" s="9" t="str">
        <f t="shared" si="26"/>
        <v xml:space="preserve"> </v>
      </c>
    </row>
    <row r="411" spans="1:10" ht="15" hidden="1">
      <c r="A411" s="54"/>
      <c r="B411" s="4" t="s">
        <v>341</v>
      </c>
      <c r="C411" s="5" t="s">
        <v>75</v>
      </c>
      <c r="D411" s="6">
        <v>6</v>
      </c>
      <c r="E411" s="7">
        <v>10</v>
      </c>
      <c r="F411" s="8"/>
      <c r="G411" s="9"/>
      <c r="H411" s="9" t="str">
        <f>IF(F411 &lt;&gt;0,(F411*G411)," ")</f>
        <v xml:space="preserve"> </v>
      </c>
      <c r="I411" s="10"/>
      <c r="J411" s="9" t="str">
        <f t="shared" si="26"/>
        <v xml:space="preserve"> </v>
      </c>
    </row>
    <row r="412" spans="1:10" ht="15">
      <c r="A412" s="54"/>
      <c r="B412" s="4" t="s">
        <v>342</v>
      </c>
      <c r="C412" s="5" t="s">
        <v>75</v>
      </c>
      <c r="D412" s="6">
        <v>6</v>
      </c>
      <c r="E412" s="7">
        <v>10</v>
      </c>
      <c r="F412" s="8"/>
      <c r="G412" s="9">
        <v>5.15</v>
      </c>
      <c r="H412" s="9" t="str">
        <f>IF(F412 &lt;&gt;0,(F412*G412)," ")</f>
        <v xml:space="preserve"> </v>
      </c>
      <c r="I412" s="10"/>
      <c r="J412" s="9" t="str">
        <f t="shared" si="26"/>
        <v xml:space="preserve"> </v>
      </c>
    </row>
    <row r="413" spans="1:10" ht="15">
      <c r="A413" s="54"/>
      <c r="B413" s="4" t="s">
        <v>333</v>
      </c>
      <c r="C413" s="5" t="s">
        <v>15</v>
      </c>
      <c r="D413" s="6">
        <v>6</v>
      </c>
      <c r="E413" s="7">
        <v>10</v>
      </c>
      <c r="F413" s="8"/>
      <c r="G413" s="9">
        <v>8.85</v>
      </c>
      <c r="H413" s="9" t="str">
        <f>IF(F413 &lt;&gt;0,(F413*G413)," ")</f>
        <v xml:space="preserve"> </v>
      </c>
      <c r="I413" s="10"/>
      <c r="J413" s="9" t="str">
        <f t="shared" si="26"/>
        <v xml:space="preserve"> </v>
      </c>
    </row>
    <row r="414" spans="1:10" ht="15">
      <c r="A414" s="54"/>
      <c r="B414" s="4" t="s">
        <v>334</v>
      </c>
      <c r="C414" s="5" t="s">
        <v>15</v>
      </c>
      <c r="D414" s="6">
        <v>6</v>
      </c>
      <c r="E414" s="7">
        <v>10</v>
      </c>
      <c r="F414" s="8"/>
      <c r="G414" s="9">
        <v>8.85</v>
      </c>
      <c r="H414" s="9" t="str">
        <f>IF(F414 &lt;&gt;0,(F414*G414)," ")</f>
        <v xml:space="preserve"> </v>
      </c>
      <c r="I414" s="10"/>
      <c r="J414" s="9" t="str">
        <f t="shared" si="26"/>
        <v xml:space="preserve"> </v>
      </c>
    </row>
    <row r="415" spans="1:10" ht="15">
      <c r="A415" s="54"/>
      <c r="B415" s="4" t="s">
        <v>335</v>
      </c>
      <c r="C415" s="5" t="s">
        <v>15</v>
      </c>
      <c r="D415" s="6">
        <v>6</v>
      </c>
      <c r="E415" s="7">
        <v>10</v>
      </c>
      <c r="F415" s="8"/>
      <c r="G415" s="9">
        <v>8.85</v>
      </c>
      <c r="H415" s="9" t="str">
        <f>IF(F415 &lt;&gt;0,(F415*G415)," ")</f>
        <v xml:space="preserve"> </v>
      </c>
      <c r="I415" s="10"/>
      <c r="J415" s="9" t="str">
        <f t="shared" si="26"/>
        <v xml:space="preserve"> </v>
      </c>
    </row>
    <row r="416" spans="1:10" ht="15">
      <c r="A416" s="54"/>
      <c r="B416" s="4" t="s">
        <v>336</v>
      </c>
      <c r="C416" s="5" t="s">
        <v>15</v>
      </c>
      <c r="D416" s="6">
        <v>6</v>
      </c>
      <c r="E416" s="7">
        <v>10</v>
      </c>
      <c r="F416" s="8"/>
      <c r="G416" s="9">
        <v>8.85</v>
      </c>
      <c r="H416" s="9" t="str">
        <f>IF(F416 &lt;&gt;0,(F416*G416)," ")</f>
        <v xml:space="preserve"> </v>
      </c>
      <c r="I416" s="10"/>
      <c r="J416" s="9" t="str">
        <f t="shared" si="26"/>
        <v xml:space="preserve"> </v>
      </c>
    </row>
    <row r="417" spans="1:10" ht="15">
      <c r="A417" s="54"/>
      <c r="B417" s="4" t="s">
        <v>337</v>
      </c>
      <c r="C417" s="5" t="s">
        <v>15</v>
      </c>
      <c r="D417" s="6">
        <v>6</v>
      </c>
      <c r="E417" s="7">
        <v>10</v>
      </c>
      <c r="F417" s="8"/>
      <c r="G417" s="9">
        <v>8.85</v>
      </c>
      <c r="H417" s="9" t="str">
        <f>IF(F417 &lt;&gt;0,(F417*G417)," ")</f>
        <v xml:space="preserve"> </v>
      </c>
      <c r="I417" s="10"/>
      <c r="J417" s="9" t="str">
        <f t="shared" si="26"/>
        <v xml:space="preserve"> </v>
      </c>
    </row>
    <row r="418" spans="1:10" ht="15">
      <c r="A418" s="54"/>
      <c r="B418" s="4" t="s">
        <v>338</v>
      </c>
      <c r="C418" s="5" t="s">
        <v>15</v>
      </c>
      <c r="D418" s="6">
        <v>6</v>
      </c>
      <c r="E418" s="7">
        <v>10</v>
      </c>
      <c r="F418" s="8"/>
      <c r="G418" s="9">
        <v>8.85</v>
      </c>
      <c r="H418" s="9" t="str">
        <f>IF(F418 &lt;&gt;0,(F418*G418)," ")</f>
        <v xml:space="preserve"> </v>
      </c>
      <c r="I418" s="10"/>
      <c r="J418" s="9" t="str">
        <f t="shared" si="26"/>
        <v xml:space="preserve"> </v>
      </c>
    </row>
    <row r="419" spans="1:10" ht="15">
      <c r="A419" s="54"/>
      <c r="B419" s="4" t="s">
        <v>339</v>
      </c>
      <c r="C419" s="5" t="s">
        <v>15</v>
      </c>
      <c r="D419" s="6">
        <v>6</v>
      </c>
      <c r="E419" s="7">
        <v>10</v>
      </c>
      <c r="F419" s="8"/>
      <c r="G419" s="9">
        <v>8.85</v>
      </c>
      <c r="H419" s="9" t="str">
        <f>IF(F419 &lt;&gt;0,(F419*G419)," ")</f>
        <v xml:space="preserve"> </v>
      </c>
      <c r="I419" s="10"/>
      <c r="J419" s="9" t="str">
        <f t="shared" si="26"/>
        <v xml:space="preserve"> </v>
      </c>
    </row>
    <row r="420" spans="1:10" ht="15">
      <c r="A420" s="54"/>
      <c r="B420" s="4" t="s">
        <v>342</v>
      </c>
      <c r="C420" s="5" t="s">
        <v>15</v>
      </c>
      <c r="D420" s="6">
        <v>6</v>
      </c>
      <c r="E420" s="7">
        <v>10</v>
      </c>
      <c r="F420" s="8"/>
      <c r="G420" s="9">
        <v>10.45</v>
      </c>
      <c r="H420" s="9" t="str">
        <f>IF(F420 &lt;&gt;0,(F420*G420)," ")</f>
        <v xml:space="preserve"> </v>
      </c>
      <c r="I420" s="10"/>
      <c r="J420" s="9" t="str">
        <f t="shared" si="26"/>
        <v xml:space="preserve"> </v>
      </c>
    </row>
    <row r="421" spans="1:10" ht="15">
      <c r="A421" s="54"/>
      <c r="B421" s="4" t="s">
        <v>343</v>
      </c>
      <c r="C421" s="5" t="s">
        <v>91</v>
      </c>
      <c r="D421" s="6">
        <v>10</v>
      </c>
      <c r="E421" s="7">
        <v>10</v>
      </c>
      <c r="F421" s="8"/>
      <c r="G421" s="9">
        <v>6.6</v>
      </c>
      <c r="H421" s="9" t="str">
        <f>IF(F421 &lt;&gt;0,(F421*G421)," ")</f>
        <v xml:space="preserve"> </v>
      </c>
      <c r="I421" s="10"/>
      <c r="J421" s="9" t="str">
        <f t="shared" ref="J421:J479" si="28">IF(I421&lt;&gt;0,H421-(H421*I421),H421)</f>
        <v xml:space="preserve"> </v>
      </c>
    </row>
    <row r="422" spans="1:10" ht="15">
      <c r="A422" s="54"/>
      <c r="B422" s="4" t="s">
        <v>344</v>
      </c>
      <c r="C422" s="5" t="s">
        <v>91</v>
      </c>
      <c r="D422" s="6">
        <v>10</v>
      </c>
      <c r="E422" s="7">
        <v>10</v>
      </c>
      <c r="F422" s="8"/>
      <c r="G422" s="9">
        <v>6.6</v>
      </c>
      <c r="H422" s="9" t="str">
        <f>IF(F422 &lt;&gt;0,(F422*G422)," ")</f>
        <v xml:space="preserve"> </v>
      </c>
      <c r="I422" s="10"/>
      <c r="J422" s="9" t="str">
        <f t="shared" si="28"/>
        <v xml:space="preserve"> </v>
      </c>
    </row>
    <row r="423" spans="1:10" ht="15">
      <c r="A423" s="54"/>
      <c r="B423" s="4" t="s">
        <v>345</v>
      </c>
      <c r="C423" s="5" t="s">
        <v>91</v>
      </c>
      <c r="D423" s="6">
        <v>10</v>
      </c>
      <c r="E423" s="7">
        <v>10</v>
      </c>
      <c r="F423" s="8"/>
      <c r="G423" s="9">
        <v>6.6</v>
      </c>
      <c r="H423" s="9" t="str">
        <f>IF(F423 &lt;&gt;0,(F423*G423)," ")</f>
        <v xml:space="preserve"> </v>
      </c>
      <c r="I423" s="10"/>
      <c r="J423" s="9" t="str">
        <f t="shared" si="28"/>
        <v xml:space="preserve"> </v>
      </c>
    </row>
    <row r="424" spans="1:10" ht="15" hidden="1">
      <c r="A424" s="54"/>
      <c r="B424" s="4" t="s">
        <v>837</v>
      </c>
      <c r="C424" s="5" t="s">
        <v>15</v>
      </c>
      <c r="D424" s="6">
        <v>4</v>
      </c>
      <c r="E424" s="7">
        <v>10</v>
      </c>
      <c r="F424" s="8"/>
      <c r="G424" s="9"/>
      <c r="H424" s="9" t="str">
        <f>IF(F424 &lt;&gt;0,(F424*G424)," ")</f>
        <v xml:space="preserve"> </v>
      </c>
      <c r="I424" s="10"/>
      <c r="J424" s="9" t="str">
        <f t="shared" ref="J424:J425" si="29">IF(I424&lt;&gt;0,H424-(H424*I424),H424)</f>
        <v xml:space="preserve"> </v>
      </c>
    </row>
    <row r="425" spans="1:10" ht="14.45" hidden="1" customHeight="1">
      <c r="A425" s="54"/>
      <c r="B425" s="4" t="s">
        <v>838</v>
      </c>
      <c r="C425" s="5" t="s">
        <v>15</v>
      </c>
      <c r="D425" s="6">
        <v>4</v>
      </c>
      <c r="E425" s="7">
        <v>10</v>
      </c>
      <c r="F425" s="8"/>
      <c r="G425" s="9"/>
      <c r="H425" s="9" t="str">
        <f>IF(F425 &lt;&gt;0,(F425*G425)," ")</f>
        <v xml:space="preserve"> </v>
      </c>
      <c r="I425" s="10"/>
      <c r="J425" s="9" t="str">
        <f t="shared" si="29"/>
        <v xml:space="preserve"> </v>
      </c>
    </row>
    <row r="426" spans="1:10" ht="15" hidden="1">
      <c r="A426" s="54"/>
      <c r="B426" s="4" t="s">
        <v>346</v>
      </c>
      <c r="C426" s="5" t="s">
        <v>15</v>
      </c>
      <c r="D426" s="6">
        <v>6</v>
      </c>
      <c r="E426" s="7">
        <v>10</v>
      </c>
      <c r="F426" s="8"/>
      <c r="G426" s="9"/>
      <c r="H426" s="9" t="str">
        <f>IF(F426 &lt;&gt;0,(F426*G426)," ")</f>
        <v xml:space="preserve"> </v>
      </c>
      <c r="I426" s="10"/>
      <c r="J426" s="9" t="str">
        <f t="shared" si="28"/>
        <v xml:space="preserve"> </v>
      </c>
    </row>
    <row r="427" spans="1:10" ht="14.45" hidden="1" customHeight="1">
      <c r="A427" s="54"/>
      <c r="B427" s="4" t="s">
        <v>347</v>
      </c>
      <c r="C427" s="5" t="s">
        <v>15</v>
      </c>
      <c r="D427" s="6">
        <v>6</v>
      </c>
      <c r="E427" s="7">
        <v>10</v>
      </c>
      <c r="F427" s="8"/>
      <c r="G427" s="9"/>
      <c r="H427" s="9" t="str">
        <f>IF(F427 &lt;&gt;0,(F427*G427)," ")</f>
        <v xml:space="preserve"> </v>
      </c>
      <c r="I427" s="10"/>
      <c r="J427" s="9" t="str">
        <f t="shared" si="28"/>
        <v xml:space="preserve"> </v>
      </c>
    </row>
    <row r="428" spans="1:10" ht="15">
      <c r="A428" s="55" t="s">
        <v>348</v>
      </c>
      <c r="B428" s="4" t="s">
        <v>349</v>
      </c>
      <c r="C428" s="5" t="s">
        <v>16</v>
      </c>
      <c r="D428" s="6">
        <v>1</v>
      </c>
      <c r="E428" s="7">
        <v>10</v>
      </c>
      <c r="F428" s="8"/>
      <c r="G428" s="9">
        <v>31.65</v>
      </c>
      <c r="H428" s="9" t="str">
        <f>IF(F428 &lt;&gt;0,(F428*G428)," ")</f>
        <v xml:space="preserve"> </v>
      </c>
      <c r="I428" s="10"/>
      <c r="J428" s="9" t="str">
        <f t="shared" si="28"/>
        <v xml:space="preserve"> </v>
      </c>
    </row>
    <row r="429" spans="1:10" ht="15" hidden="1">
      <c r="A429" s="55"/>
      <c r="B429" s="4" t="s">
        <v>350</v>
      </c>
      <c r="C429" s="5" t="s">
        <v>314</v>
      </c>
      <c r="D429" s="6">
        <v>1</v>
      </c>
      <c r="E429" s="7">
        <v>10</v>
      </c>
      <c r="F429" s="8"/>
      <c r="G429" s="9"/>
      <c r="H429" s="9" t="str">
        <f>IF(F429 &lt;&gt;0,(F429*G429)," ")</f>
        <v xml:space="preserve"> </v>
      </c>
      <c r="I429" s="10"/>
      <c r="J429" s="9" t="str">
        <f t="shared" si="28"/>
        <v xml:space="preserve"> </v>
      </c>
    </row>
    <row r="430" spans="1:10" ht="15">
      <c r="A430" s="55"/>
      <c r="B430" s="4" t="s">
        <v>351</v>
      </c>
      <c r="C430" s="5" t="s">
        <v>352</v>
      </c>
      <c r="D430" s="6">
        <v>1</v>
      </c>
      <c r="E430" s="7">
        <v>4</v>
      </c>
      <c r="F430" s="8"/>
      <c r="G430" s="9">
        <v>127</v>
      </c>
      <c r="H430" s="9" t="str">
        <f>IF(F430 &lt;&gt;0,(F430*G430)," ")</f>
        <v xml:space="preserve"> </v>
      </c>
      <c r="I430" s="10"/>
      <c r="J430" s="9" t="str">
        <f t="shared" si="28"/>
        <v xml:space="preserve"> </v>
      </c>
    </row>
    <row r="431" spans="1:10" ht="15">
      <c r="A431" s="55"/>
      <c r="B431" s="4" t="s">
        <v>353</v>
      </c>
      <c r="C431" s="5" t="s">
        <v>75</v>
      </c>
      <c r="D431" s="6">
        <v>12</v>
      </c>
      <c r="E431" s="7">
        <v>10</v>
      </c>
      <c r="F431" s="8"/>
      <c r="G431" s="9">
        <v>7</v>
      </c>
      <c r="H431" s="9" t="str">
        <f>IF(F431 &lt;&gt;0,(F431*G431)," ")</f>
        <v xml:space="preserve"> </v>
      </c>
      <c r="I431" s="10"/>
      <c r="J431" s="9" t="str">
        <f t="shared" si="28"/>
        <v xml:space="preserve"> </v>
      </c>
    </row>
    <row r="432" spans="1:10" ht="15">
      <c r="A432" s="55"/>
      <c r="B432" s="4" t="s">
        <v>898</v>
      </c>
      <c r="C432" s="5" t="s">
        <v>56</v>
      </c>
      <c r="D432" s="6">
        <v>20</v>
      </c>
      <c r="E432" s="7">
        <v>4</v>
      </c>
      <c r="F432" s="8"/>
      <c r="G432" s="9">
        <v>3.95</v>
      </c>
      <c r="H432" s="9" t="str">
        <f>IF(F432 &lt;&gt;0,(F432*G432)," ")</f>
        <v xml:space="preserve"> </v>
      </c>
      <c r="I432" s="10"/>
      <c r="J432" s="9" t="str">
        <f t="shared" ref="J432" si="30">IF(I432&lt;&gt;0,H432-(H432*I432),H432)</f>
        <v xml:space="preserve"> </v>
      </c>
    </row>
    <row r="433" spans="1:10" ht="15">
      <c r="A433" s="55"/>
      <c r="B433" s="4" t="s">
        <v>355</v>
      </c>
      <c r="C433" s="5" t="s">
        <v>75</v>
      </c>
      <c r="D433" s="6">
        <v>12</v>
      </c>
      <c r="E433" s="7">
        <v>4</v>
      </c>
      <c r="F433" s="8"/>
      <c r="G433" s="9">
        <v>6.4</v>
      </c>
      <c r="H433" s="9" t="str">
        <f>IF(F433 &lt;&gt;0,(F433*G433)," ")</f>
        <v xml:space="preserve"> </v>
      </c>
      <c r="I433" s="10"/>
      <c r="J433" s="9" t="str">
        <f t="shared" si="28"/>
        <v xml:space="preserve"> </v>
      </c>
    </row>
    <row r="434" spans="1:10" ht="15">
      <c r="A434" s="55"/>
      <c r="B434" s="4" t="s">
        <v>900</v>
      </c>
      <c r="C434" s="5" t="s">
        <v>56</v>
      </c>
      <c r="D434" s="6">
        <v>20</v>
      </c>
      <c r="E434" s="7">
        <v>4</v>
      </c>
      <c r="F434" s="8"/>
      <c r="G434" s="9">
        <v>3.95</v>
      </c>
      <c r="H434" s="9" t="str">
        <f>IF(F434 &lt;&gt;0,(F434*G434)," ")</f>
        <v xml:space="preserve"> </v>
      </c>
      <c r="I434" s="10"/>
      <c r="J434" s="9" t="str">
        <f t="shared" ref="J434" si="31">IF(I434&lt;&gt;0,H434-(H434*I434),H434)</f>
        <v xml:space="preserve"> </v>
      </c>
    </row>
    <row r="435" spans="1:10" ht="15">
      <c r="A435" s="55"/>
      <c r="B435" s="4" t="s">
        <v>356</v>
      </c>
      <c r="C435" s="5" t="s">
        <v>75</v>
      </c>
      <c r="D435" s="6">
        <v>12</v>
      </c>
      <c r="E435" s="7">
        <v>4</v>
      </c>
      <c r="F435" s="8"/>
      <c r="G435" s="9">
        <v>6.1</v>
      </c>
      <c r="H435" s="9" t="str">
        <f>IF(F435 &lt;&gt;0,(F435*G435)," ")</f>
        <v xml:space="preserve"> </v>
      </c>
      <c r="I435" s="10"/>
      <c r="J435" s="9" t="str">
        <f t="shared" si="28"/>
        <v xml:space="preserve"> </v>
      </c>
    </row>
    <row r="436" spans="1:10" ht="15">
      <c r="A436" s="55"/>
      <c r="B436" s="4" t="s">
        <v>899</v>
      </c>
      <c r="C436" s="5" t="s">
        <v>56</v>
      </c>
      <c r="D436" s="6">
        <v>20</v>
      </c>
      <c r="E436" s="7">
        <v>10</v>
      </c>
      <c r="F436" s="8"/>
      <c r="G436" s="9">
        <v>6.95</v>
      </c>
      <c r="H436" s="9" t="str">
        <f>IF(F436 &lt;&gt;0,(F436*G436)," ")</f>
        <v xml:space="preserve"> </v>
      </c>
      <c r="I436" s="10"/>
      <c r="J436" s="9" t="str">
        <f t="shared" ref="J436" si="32">IF(I436&lt;&gt;0,H436-(H436*I436),H436)</f>
        <v xml:space="preserve"> </v>
      </c>
    </row>
    <row r="437" spans="1:10" ht="15">
      <c r="A437" s="55"/>
      <c r="B437" s="4" t="s">
        <v>901</v>
      </c>
      <c r="C437" s="5" t="s">
        <v>56</v>
      </c>
      <c r="D437" s="6">
        <v>20</v>
      </c>
      <c r="E437" s="7">
        <v>10</v>
      </c>
      <c r="F437" s="8"/>
      <c r="G437" s="9">
        <v>6.95</v>
      </c>
      <c r="H437" s="9" t="str">
        <f>IF(F437 &lt;&gt;0,(F437*G437)," ")</f>
        <v xml:space="preserve"> </v>
      </c>
      <c r="I437" s="10"/>
      <c r="J437" s="9" t="str">
        <f t="shared" ref="J437" si="33">IF(I437&lt;&gt;0,H437-(H437*I437),H437)</f>
        <v xml:space="preserve"> </v>
      </c>
    </row>
    <row r="438" spans="1:10" ht="15">
      <c r="A438" s="55"/>
      <c r="B438" s="4" t="s">
        <v>357</v>
      </c>
      <c r="C438" s="5" t="s">
        <v>25</v>
      </c>
      <c r="D438" s="6">
        <v>1</v>
      </c>
      <c r="E438" s="7">
        <v>10</v>
      </c>
      <c r="F438" s="8"/>
      <c r="G438" s="9">
        <v>217.15</v>
      </c>
      <c r="H438" s="9" t="str">
        <f>IF(F438 &lt;&gt;0,(F438*G438)," ")</f>
        <v xml:space="preserve"> </v>
      </c>
      <c r="I438" s="10"/>
      <c r="J438" s="9" t="str">
        <f t="shared" si="28"/>
        <v xml:space="preserve"> </v>
      </c>
    </row>
    <row r="439" spans="1:10" ht="15">
      <c r="A439" s="55"/>
      <c r="B439" s="4" t="s">
        <v>354</v>
      </c>
      <c r="C439" s="5" t="s">
        <v>25</v>
      </c>
      <c r="D439" s="6">
        <v>1</v>
      </c>
      <c r="E439" s="7">
        <v>4</v>
      </c>
      <c r="F439" s="15"/>
      <c r="G439" s="9">
        <v>126.4</v>
      </c>
      <c r="H439" s="9" t="str">
        <f>IF(F439 &lt;&gt;0,(F439*G439)," ")</f>
        <v xml:space="preserve"> </v>
      </c>
      <c r="I439" s="10"/>
      <c r="J439" s="9" t="str">
        <f t="shared" si="28"/>
        <v xml:space="preserve"> </v>
      </c>
    </row>
    <row r="440" spans="1:10" ht="15">
      <c r="A440" s="55"/>
      <c r="B440" s="4" t="s">
        <v>358</v>
      </c>
      <c r="C440" s="5" t="s">
        <v>25</v>
      </c>
      <c r="D440" s="6">
        <v>1</v>
      </c>
      <c r="E440" s="7">
        <v>10</v>
      </c>
      <c r="F440" s="8"/>
      <c r="G440" s="9">
        <v>217.15</v>
      </c>
      <c r="H440" s="9" t="str">
        <f>IF(F440 &lt;&gt;0,(F440*G440)," ")</f>
        <v xml:space="preserve"> </v>
      </c>
      <c r="I440" s="10"/>
      <c r="J440" s="9" t="str">
        <f t="shared" si="28"/>
        <v xml:space="preserve"> </v>
      </c>
    </row>
    <row r="441" spans="1:10" ht="15">
      <c r="A441" s="55"/>
      <c r="B441" s="4" t="s">
        <v>359</v>
      </c>
      <c r="C441" s="5" t="s">
        <v>75</v>
      </c>
      <c r="D441" s="6">
        <v>12</v>
      </c>
      <c r="E441" s="7">
        <v>4</v>
      </c>
      <c r="F441" s="8"/>
      <c r="G441" s="9">
        <v>5.85</v>
      </c>
      <c r="H441" s="9" t="str">
        <f>IF(F441 &lt;&gt;0,(F441*G441)," ")</f>
        <v xml:space="preserve"> </v>
      </c>
      <c r="I441" s="10"/>
      <c r="J441" s="9" t="str">
        <f t="shared" si="28"/>
        <v xml:space="preserve"> </v>
      </c>
    </row>
    <row r="442" spans="1:10" ht="15">
      <c r="A442" s="55"/>
      <c r="B442" s="4" t="s">
        <v>351</v>
      </c>
      <c r="C442" s="5" t="s">
        <v>15</v>
      </c>
      <c r="D442" s="6">
        <v>12</v>
      </c>
      <c r="E442" s="7">
        <v>4</v>
      </c>
      <c r="F442" s="8"/>
      <c r="G442" s="9">
        <v>6.2</v>
      </c>
      <c r="H442" s="9" t="str">
        <f>IF(F442 &lt;&gt;0,(F442*G442)," ")</f>
        <v xml:space="preserve"> </v>
      </c>
      <c r="I442" s="10"/>
      <c r="J442" s="9" t="str">
        <f t="shared" si="28"/>
        <v xml:space="preserve"> </v>
      </c>
    </row>
    <row r="443" spans="1:10" ht="15">
      <c r="A443" s="55"/>
      <c r="B443" s="4" t="s">
        <v>360</v>
      </c>
      <c r="C443" s="5" t="s">
        <v>834</v>
      </c>
      <c r="D443" s="6">
        <v>12</v>
      </c>
      <c r="E443" s="7">
        <v>10</v>
      </c>
      <c r="F443" s="8"/>
      <c r="G443" s="48">
        <v>10.4</v>
      </c>
      <c r="H443" s="9" t="str">
        <f>IF(F443 &lt;&gt;0,(F443*G443)," ")</f>
        <v xml:space="preserve"> </v>
      </c>
      <c r="I443" s="10"/>
      <c r="J443" s="9" t="str">
        <f t="shared" si="28"/>
        <v xml:space="preserve"> </v>
      </c>
    </row>
    <row r="444" spans="1:10" ht="15">
      <c r="A444" s="55"/>
      <c r="B444" s="4" t="s">
        <v>941</v>
      </c>
      <c r="C444" s="5" t="s">
        <v>834</v>
      </c>
      <c r="D444" s="6">
        <v>12</v>
      </c>
      <c r="E444" s="7">
        <v>10</v>
      </c>
      <c r="F444" s="8"/>
      <c r="G444" s="48">
        <v>10.4</v>
      </c>
      <c r="H444" s="9" t="str">
        <f>IF(F444 &lt;&gt;0,(F444*G444)," ")</f>
        <v xml:space="preserve"> </v>
      </c>
      <c r="I444" s="10"/>
      <c r="J444" s="9" t="str">
        <f t="shared" ref="J444" si="34">IF(I444&lt;&gt;0,H444-(H444*I444),H444)</f>
        <v xml:space="preserve"> </v>
      </c>
    </row>
    <row r="445" spans="1:10" ht="15">
      <c r="A445" s="55"/>
      <c r="B445" s="4" t="s">
        <v>361</v>
      </c>
      <c r="C445" s="5" t="s">
        <v>69</v>
      </c>
      <c r="D445" s="6">
        <v>6</v>
      </c>
      <c r="E445" s="7">
        <v>10</v>
      </c>
      <c r="F445" s="8"/>
      <c r="G445" s="9">
        <v>9.5</v>
      </c>
      <c r="H445" s="9" t="str">
        <f>IF(F445 &lt;&gt;0,(F445*G445)," ")</f>
        <v xml:space="preserve"> </v>
      </c>
      <c r="I445" s="10"/>
      <c r="J445" s="9" t="str">
        <f t="shared" si="28"/>
        <v xml:space="preserve"> </v>
      </c>
    </row>
    <row r="446" spans="1:10" ht="15">
      <c r="A446" s="55"/>
      <c r="B446" s="4" t="s">
        <v>361</v>
      </c>
      <c r="C446" s="5" t="s">
        <v>15</v>
      </c>
      <c r="D446" s="6">
        <v>6</v>
      </c>
      <c r="E446" s="7">
        <v>10</v>
      </c>
      <c r="F446" s="8"/>
      <c r="G446" s="9">
        <v>16.5</v>
      </c>
      <c r="H446" s="9" t="str">
        <f>IF(F446 &lt;&gt;0,(F446*G446)," ")</f>
        <v xml:space="preserve"> </v>
      </c>
      <c r="I446" s="10"/>
      <c r="J446" s="9" t="str">
        <f t="shared" si="28"/>
        <v xml:space="preserve"> </v>
      </c>
    </row>
    <row r="447" spans="1:10" ht="15">
      <c r="A447" s="55"/>
      <c r="B447" s="4" t="s">
        <v>362</v>
      </c>
      <c r="C447" s="5" t="s">
        <v>69</v>
      </c>
      <c r="D447" s="6">
        <v>6</v>
      </c>
      <c r="E447" s="7">
        <v>10</v>
      </c>
      <c r="F447" s="8"/>
      <c r="G447" s="9">
        <v>12.35</v>
      </c>
      <c r="H447" s="9" t="str">
        <f>IF(F447 &lt;&gt;0,(F447*G447)," ")</f>
        <v xml:space="preserve"> </v>
      </c>
      <c r="I447" s="10"/>
      <c r="J447" s="9" t="str">
        <f t="shared" si="28"/>
        <v xml:space="preserve"> </v>
      </c>
    </row>
    <row r="448" spans="1:10" ht="15">
      <c r="A448" s="55"/>
      <c r="B448" s="4" t="s">
        <v>362</v>
      </c>
      <c r="C448" s="5" t="s">
        <v>15</v>
      </c>
      <c r="D448" s="6">
        <v>6</v>
      </c>
      <c r="E448" s="7">
        <v>10</v>
      </c>
      <c r="F448" s="8"/>
      <c r="G448" s="9">
        <v>22.65</v>
      </c>
      <c r="H448" s="9" t="str">
        <f>IF(F448 &lt;&gt;0,(F448*G448)," ")</f>
        <v xml:space="preserve"> </v>
      </c>
      <c r="I448" s="10"/>
      <c r="J448" s="9" t="str">
        <f t="shared" si="28"/>
        <v xml:space="preserve"> </v>
      </c>
    </row>
    <row r="449" spans="1:10" ht="15" hidden="1">
      <c r="A449" s="55"/>
      <c r="B449" s="4" t="s">
        <v>363</v>
      </c>
      <c r="C449" s="5" t="s">
        <v>62</v>
      </c>
      <c r="D449" s="6">
        <v>12</v>
      </c>
      <c r="E449" s="7">
        <v>10</v>
      </c>
      <c r="F449" s="8"/>
      <c r="G449" s="9"/>
      <c r="H449" s="9" t="str">
        <f>IF(F449 &lt;&gt;0,(F449*G449)," ")</f>
        <v xml:space="preserve"> </v>
      </c>
      <c r="I449" s="10"/>
      <c r="J449" s="9" t="str">
        <f t="shared" si="28"/>
        <v xml:space="preserve"> </v>
      </c>
    </row>
    <row r="450" spans="1:10" ht="15">
      <c r="A450" s="55"/>
      <c r="B450" s="4" t="s">
        <v>364</v>
      </c>
      <c r="C450" s="5" t="s">
        <v>365</v>
      </c>
      <c r="D450" s="6">
        <v>12</v>
      </c>
      <c r="E450" s="7">
        <v>10</v>
      </c>
      <c r="F450" s="8"/>
      <c r="G450" s="9">
        <v>10.7</v>
      </c>
      <c r="H450" s="9" t="str">
        <f>IF(F450 &lt;&gt;0,(F450*G450)," ")</f>
        <v xml:space="preserve"> </v>
      </c>
      <c r="I450" s="10"/>
      <c r="J450" s="9" t="str">
        <f t="shared" si="28"/>
        <v xml:space="preserve"> </v>
      </c>
    </row>
    <row r="451" spans="1:10" ht="15">
      <c r="A451" s="55"/>
      <c r="B451" s="4" t="s">
        <v>829</v>
      </c>
      <c r="C451" s="5" t="s">
        <v>57</v>
      </c>
      <c r="D451" s="6">
        <v>12</v>
      </c>
      <c r="E451" s="7">
        <v>10</v>
      </c>
      <c r="F451" s="8"/>
      <c r="G451" s="9">
        <v>19.5</v>
      </c>
      <c r="H451" s="9" t="str">
        <f>IF(F451 &lt;&gt;0,(F451*G451)," ")</f>
        <v xml:space="preserve"> </v>
      </c>
      <c r="I451" s="10"/>
      <c r="J451" s="9" t="str">
        <f t="shared" ref="J451" si="35">IF(I451&lt;&gt;0,H451-(H451*I451),H451)</f>
        <v xml:space="preserve"> </v>
      </c>
    </row>
    <row r="452" spans="1:10" ht="15" hidden="1">
      <c r="A452" s="55"/>
      <c r="B452" s="4" t="s">
        <v>876</v>
      </c>
      <c r="C452" s="5" t="s">
        <v>15</v>
      </c>
      <c r="D452" s="6">
        <v>12</v>
      </c>
      <c r="E452" s="7">
        <v>4</v>
      </c>
      <c r="F452" s="8"/>
      <c r="G452" s="9"/>
      <c r="H452" s="9" t="str">
        <f>IF(F452 &lt;&gt;0,(F452*G452)," ")</f>
        <v xml:space="preserve"> </v>
      </c>
      <c r="I452" s="10"/>
      <c r="J452" s="9" t="str">
        <f t="shared" si="28"/>
        <v xml:space="preserve"> </v>
      </c>
    </row>
    <row r="453" spans="1:10" ht="15" hidden="1">
      <c r="A453" s="55"/>
      <c r="B453" s="4" t="s">
        <v>875</v>
      </c>
      <c r="C453" s="5" t="s">
        <v>16</v>
      </c>
      <c r="D453" s="6">
        <v>12</v>
      </c>
      <c r="E453" s="7">
        <v>10</v>
      </c>
      <c r="F453" s="8"/>
      <c r="G453" s="9"/>
      <c r="H453" s="9" t="str">
        <f>IF(F453 &lt;&gt;0,(F453*G453)," ")</f>
        <v xml:space="preserve"> </v>
      </c>
      <c r="I453" s="10"/>
      <c r="J453" s="9" t="str">
        <f t="shared" si="28"/>
        <v xml:space="preserve"> </v>
      </c>
    </row>
    <row r="454" spans="1:10" ht="15" hidden="1">
      <c r="A454" s="55"/>
      <c r="B454" s="4" t="s">
        <v>366</v>
      </c>
      <c r="C454" s="5" t="s">
        <v>15</v>
      </c>
      <c r="D454" s="6">
        <v>12</v>
      </c>
      <c r="E454" s="7">
        <v>10</v>
      </c>
      <c r="F454" s="8"/>
      <c r="G454" s="9"/>
      <c r="H454" s="9" t="str">
        <f>IF(F454 &lt;&gt;0,(F454*G454)," ")</f>
        <v xml:space="preserve"> </v>
      </c>
      <c r="I454" s="10"/>
      <c r="J454" s="9" t="str">
        <f t="shared" si="28"/>
        <v xml:space="preserve"> </v>
      </c>
    </row>
    <row r="455" spans="1:10" ht="15">
      <c r="A455" s="55"/>
      <c r="B455" s="4" t="s">
        <v>367</v>
      </c>
      <c r="C455" s="5" t="s">
        <v>16</v>
      </c>
      <c r="D455" s="6">
        <v>1</v>
      </c>
      <c r="E455" s="7">
        <v>4</v>
      </c>
      <c r="F455" s="8"/>
      <c r="G455" s="9">
        <v>7.7</v>
      </c>
      <c r="H455" s="9" t="str">
        <f>IF(F455 &lt;&gt;0,(F455*G455)," ")</f>
        <v xml:space="preserve"> </v>
      </c>
      <c r="I455" s="10"/>
      <c r="J455" s="9" t="str">
        <f t="shared" si="28"/>
        <v xml:space="preserve"> </v>
      </c>
    </row>
    <row r="456" spans="1:10" ht="15">
      <c r="A456" s="55"/>
      <c r="B456" s="4" t="s">
        <v>368</v>
      </c>
      <c r="C456" s="5" t="s">
        <v>16</v>
      </c>
      <c r="D456" s="6">
        <v>1</v>
      </c>
      <c r="E456" s="7">
        <v>4</v>
      </c>
      <c r="F456" s="8"/>
      <c r="G456" s="9">
        <v>8</v>
      </c>
      <c r="H456" s="9" t="str">
        <f>IF(F456 &lt;&gt;0,(F456*G456)," ")</f>
        <v xml:space="preserve"> </v>
      </c>
      <c r="I456" s="10"/>
      <c r="J456" s="9" t="str">
        <f t="shared" si="28"/>
        <v xml:space="preserve"> </v>
      </c>
    </row>
    <row r="457" spans="1:10" ht="14.45" customHeight="1">
      <c r="A457" s="55"/>
      <c r="B457" s="4" t="s">
        <v>369</v>
      </c>
      <c r="C457" s="5" t="s">
        <v>16</v>
      </c>
      <c r="D457" s="6">
        <v>1</v>
      </c>
      <c r="E457" s="7">
        <v>4</v>
      </c>
      <c r="F457" s="8"/>
      <c r="G457" s="9">
        <v>11</v>
      </c>
      <c r="H457" s="9" t="str">
        <f>IF(F457 &lt;&gt;0,(F457*G457)," ")</f>
        <v xml:space="preserve"> </v>
      </c>
      <c r="I457" s="10"/>
      <c r="J457" s="9" t="str">
        <f t="shared" si="28"/>
        <v xml:space="preserve"> </v>
      </c>
    </row>
    <row r="458" spans="1:10" ht="15">
      <c r="A458" s="54" t="s">
        <v>926</v>
      </c>
      <c r="B458" s="4" t="s">
        <v>370</v>
      </c>
      <c r="C458" s="5" t="s">
        <v>75</v>
      </c>
      <c r="D458" s="6">
        <v>8</v>
      </c>
      <c r="E458" s="7">
        <v>10</v>
      </c>
      <c r="F458" s="8"/>
      <c r="G458" s="9">
        <v>4.6500000000000004</v>
      </c>
      <c r="H458" s="9" t="str">
        <f>IF(F458 &lt;&gt;0,(F458*G458)," ")</f>
        <v xml:space="preserve"> </v>
      </c>
      <c r="I458" s="10"/>
      <c r="J458" s="9" t="str">
        <f t="shared" si="28"/>
        <v xml:space="preserve"> </v>
      </c>
    </row>
    <row r="459" spans="1:10" ht="15">
      <c r="A459" s="54"/>
      <c r="B459" s="4" t="s">
        <v>371</v>
      </c>
      <c r="C459" s="5" t="s">
        <v>365</v>
      </c>
      <c r="D459" s="6">
        <v>12</v>
      </c>
      <c r="E459" s="7">
        <v>10</v>
      </c>
      <c r="F459" s="8"/>
      <c r="G459" s="9">
        <v>5.45</v>
      </c>
      <c r="H459" s="9" t="str">
        <f>IF(F459 &lt;&gt;0,(F459*G459)," ")</f>
        <v xml:space="preserve"> </v>
      </c>
      <c r="I459" s="10"/>
      <c r="J459" s="9" t="str">
        <f t="shared" si="28"/>
        <v xml:space="preserve"> </v>
      </c>
    </row>
    <row r="460" spans="1:10" ht="15">
      <c r="A460" s="54"/>
      <c r="B460" s="4" t="s">
        <v>371</v>
      </c>
      <c r="C460" s="5" t="s">
        <v>309</v>
      </c>
      <c r="D460" s="6">
        <v>6</v>
      </c>
      <c r="E460" s="7">
        <v>10</v>
      </c>
      <c r="F460" s="8"/>
      <c r="G460" s="9">
        <v>12.7</v>
      </c>
      <c r="H460" s="9" t="str">
        <f>IF(F460 &lt;&gt;0,(F460*G460)," ")</f>
        <v xml:space="preserve"> </v>
      </c>
      <c r="I460" s="10"/>
      <c r="J460" s="9" t="str">
        <f t="shared" si="28"/>
        <v xml:space="preserve"> </v>
      </c>
    </row>
    <row r="461" spans="1:10" ht="15">
      <c r="A461" s="54"/>
      <c r="B461" s="4" t="s">
        <v>372</v>
      </c>
      <c r="C461" s="5" t="s">
        <v>75</v>
      </c>
      <c r="D461" s="6">
        <v>12</v>
      </c>
      <c r="E461" s="7">
        <v>10</v>
      </c>
      <c r="F461" s="8"/>
      <c r="G461" s="9">
        <v>6</v>
      </c>
      <c r="H461" s="9" t="str">
        <f>IF(F461 &lt;&gt;0,(F461*G461)," ")</f>
        <v xml:space="preserve"> </v>
      </c>
      <c r="I461" s="10"/>
      <c r="J461" s="9" t="str">
        <f t="shared" si="28"/>
        <v xml:space="preserve"> </v>
      </c>
    </row>
    <row r="462" spans="1:10" ht="15">
      <c r="A462" s="54"/>
      <c r="B462" s="4" t="s">
        <v>373</v>
      </c>
      <c r="C462" s="5" t="s">
        <v>75</v>
      </c>
      <c r="D462" s="6">
        <v>8</v>
      </c>
      <c r="E462" s="7">
        <v>10</v>
      </c>
      <c r="F462" s="8"/>
      <c r="G462" s="9">
        <v>5</v>
      </c>
      <c r="H462" s="9" t="str">
        <f>IF(F462 &lt;&gt;0,(F462*G462)," ")</f>
        <v xml:space="preserve"> </v>
      </c>
      <c r="I462" s="10"/>
      <c r="J462" s="9" t="str">
        <f t="shared" si="28"/>
        <v xml:space="preserve"> </v>
      </c>
    </row>
    <row r="463" spans="1:10" ht="15">
      <c r="A463" s="54"/>
      <c r="B463" s="4" t="s">
        <v>374</v>
      </c>
      <c r="C463" s="5" t="s">
        <v>75</v>
      </c>
      <c r="D463" s="6">
        <v>8</v>
      </c>
      <c r="E463" s="7">
        <v>10</v>
      </c>
      <c r="F463" s="8"/>
      <c r="G463" s="9">
        <v>4.6500000000000004</v>
      </c>
      <c r="H463" s="9" t="str">
        <f>IF(F463 &lt;&gt;0,(F463*G463)," ")</f>
        <v xml:space="preserve"> </v>
      </c>
      <c r="I463" s="10"/>
      <c r="J463" s="9" t="str">
        <f t="shared" si="28"/>
        <v xml:space="preserve"> </v>
      </c>
    </row>
    <row r="464" spans="1:10" ht="15" hidden="1">
      <c r="A464" s="54"/>
      <c r="B464" s="4" t="s">
        <v>374</v>
      </c>
      <c r="C464" s="5" t="s">
        <v>287</v>
      </c>
      <c r="D464" s="6">
        <v>9</v>
      </c>
      <c r="E464" s="7">
        <v>10</v>
      </c>
      <c r="F464" s="8"/>
      <c r="G464" s="9"/>
      <c r="H464" s="9" t="str">
        <f>IF(F464 &lt;&gt;0,(F464*G464)," ")</f>
        <v xml:space="preserve"> </v>
      </c>
      <c r="I464" s="10"/>
      <c r="J464" s="9" t="str">
        <f t="shared" si="28"/>
        <v xml:space="preserve"> </v>
      </c>
    </row>
    <row r="465" spans="1:10" ht="15">
      <c r="A465" s="54"/>
      <c r="B465" s="4" t="s">
        <v>375</v>
      </c>
      <c r="C465" s="5" t="s">
        <v>376</v>
      </c>
      <c r="D465" s="6">
        <v>6</v>
      </c>
      <c r="E465" s="7">
        <v>10</v>
      </c>
      <c r="F465" s="8"/>
      <c r="G465" s="9">
        <v>7.5</v>
      </c>
      <c r="H465" s="9" t="str">
        <f>IF(F465 &lt;&gt;0,(F465*G465)," ")</f>
        <v xml:space="preserve"> </v>
      </c>
      <c r="I465" s="10"/>
      <c r="J465" s="9" t="str">
        <f t="shared" si="28"/>
        <v xml:space="preserve"> </v>
      </c>
    </row>
    <row r="466" spans="1:10" ht="15">
      <c r="A466" s="54"/>
      <c r="B466" s="4" t="s">
        <v>375</v>
      </c>
      <c r="C466" s="5" t="s">
        <v>377</v>
      </c>
      <c r="D466" s="6">
        <v>6</v>
      </c>
      <c r="E466" s="7">
        <v>10</v>
      </c>
      <c r="F466" s="8"/>
      <c r="G466" s="9">
        <v>16.100000000000001</v>
      </c>
      <c r="H466" s="9" t="str">
        <f>IF(F466 &lt;&gt;0,(F466*G466)," ")</f>
        <v xml:space="preserve"> </v>
      </c>
      <c r="I466" s="10"/>
      <c r="J466" s="9" t="str">
        <f t="shared" si="28"/>
        <v xml:space="preserve"> </v>
      </c>
    </row>
    <row r="467" spans="1:10" ht="15">
      <c r="A467" s="54"/>
      <c r="B467" s="4" t="s">
        <v>375</v>
      </c>
      <c r="C467" s="5" t="s">
        <v>378</v>
      </c>
      <c r="D467" s="6">
        <v>2</v>
      </c>
      <c r="E467" s="7">
        <v>10</v>
      </c>
      <c r="F467" s="8"/>
      <c r="G467" s="9">
        <v>42.2</v>
      </c>
      <c r="H467" s="9" t="str">
        <f>IF(F467 &lt;&gt;0,(F467*G467)," ")</f>
        <v xml:space="preserve"> </v>
      </c>
      <c r="I467" s="10"/>
      <c r="J467" s="9" t="str">
        <f t="shared" si="28"/>
        <v xml:space="preserve"> </v>
      </c>
    </row>
    <row r="468" spans="1:10" ht="15">
      <c r="A468" s="54"/>
      <c r="B468" s="4" t="s">
        <v>379</v>
      </c>
      <c r="C468" s="5" t="s">
        <v>75</v>
      </c>
      <c r="D468" s="6">
        <v>8</v>
      </c>
      <c r="E468" s="7">
        <v>10</v>
      </c>
      <c r="F468" s="8"/>
      <c r="G468" s="9">
        <v>6.5</v>
      </c>
      <c r="H468" s="9" t="str">
        <f>IF(F468 &lt;&gt;0,(F468*G468)," ")</f>
        <v xml:space="preserve"> </v>
      </c>
      <c r="I468" s="10"/>
      <c r="J468" s="9" t="str">
        <f t="shared" si="28"/>
        <v xml:space="preserve"> </v>
      </c>
    </row>
    <row r="469" spans="1:10" ht="15">
      <c r="A469" s="54"/>
      <c r="B469" s="4" t="s">
        <v>379</v>
      </c>
      <c r="C469" s="5" t="s">
        <v>287</v>
      </c>
      <c r="D469" s="6">
        <v>9</v>
      </c>
      <c r="E469" s="7">
        <v>10</v>
      </c>
      <c r="F469" s="8"/>
      <c r="G469" s="9">
        <v>12.5</v>
      </c>
      <c r="H469" s="9" t="str">
        <f>IF(F469 &lt;&gt;0,(F469*G469)," ")</f>
        <v xml:space="preserve"> </v>
      </c>
      <c r="I469" s="10"/>
      <c r="J469" s="9" t="str">
        <f t="shared" si="28"/>
        <v xml:space="preserve"> </v>
      </c>
    </row>
    <row r="470" spans="1:10" ht="15">
      <c r="A470" s="54"/>
      <c r="B470" s="4" t="s">
        <v>380</v>
      </c>
      <c r="C470" s="5" t="s">
        <v>75</v>
      </c>
      <c r="D470" s="6">
        <v>8</v>
      </c>
      <c r="E470" s="7">
        <v>10</v>
      </c>
      <c r="F470" s="8"/>
      <c r="G470" s="9">
        <v>6.4</v>
      </c>
      <c r="H470" s="9" t="str">
        <f>IF(F470 &lt;&gt;0,(F470*G470)," ")</f>
        <v xml:space="preserve"> </v>
      </c>
      <c r="I470" s="10"/>
      <c r="J470" s="9" t="str">
        <f t="shared" si="28"/>
        <v xml:space="preserve"> </v>
      </c>
    </row>
    <row r="471" spans="1:10" ht="15">
      <c r="A471" s="54"/>
      <c r="B471" s="4" t="s">
        <v>381</v>
      </c>
      <c r="C471" s="5" t="s">
        <v>75</v>
      </c>
      <c r="D471" s="6">
        <v>8</v>
      </c>
      <c r="E471" s="7">
        <v>10</v>
      </c>
      <c r="F471" s="8"/>
      <c r="G471" s="9">
        <v>4.95</v>
      </c>
      <c r="H471" s="9" t="str">
        <f>IF(F471 &lt;&gt;0,(F471*G471)," ")</f>
        <v xml:space="preserve"> </v>
      </c>
      <c r="I471" s="10"/>
      <c r="J471" s="9" t="str">
        <f t="shared" si="28"/>
        <v xml:space="preserve"> </v>
      </c>
    </row>
    <row r="472" spans="1:10" ht="15" hidden="1">
      <c r="A472" s="54"/>
      <c r="B472" s="4" t="s">
        <v>381</v>
      </c>
      <c r="C472" s="5" t="s">
        <v>287</v>
      </c>
      <c r="D472" s="6">
        <v>9</v>
      </c>
      <c r="E472" s="7">
        <v>10</v>
      </c>
      <c r="F472" s="8"/>
      <c r="G472" s="9"/>
      <c r="H472" s="9" t="str">
        <f>IF(F472 &lt;&gt;0,(F472*G472)," ")</f>
        <v xml:space="preserve"> </v>
      </c>
      <c r="I472" s="10"/>
      <c r="J472" s="9" t="str">
        <f t="shared" si="28"/>
        <v xml:space="preserve"> </v>
      </c>
    </row>
    <row r="473" spans="1:10" ht="15">
      <c r="A473" s="54"/>
      <c r="B473" s="4" t="s">
        <v>904</v>
      </c>
      <c r="C473" s="5" t="s">
        <v>75</v>
      </c>
      <c r="D473" s="6">
        <v>8</v>
      </c>
      <c r="E473" s="7">
        <v>10</v>
      </c>
      <c r="F473" s="8"/>
      <c r="G473" s="9">
        <v>5.15</v>
      </c>
      <c r="H473" s="9" t="str">
        <f>IF(F473 &lt;&gt;0,(F473*G473)," ")</f>
        <v xml:space="preserve"> </v>
      </c>
      <c r="I473" s="10"/>
      <c r="J473" s="9" t="str">
        <f t="shared" si="28"/>
        <v xml:space="preserve"> </v>
      </c>
    </row>
    <row r="474" spans="1:10" ht="15">
      <c r="A474" s="54"/>
      <c r="B474" s="4" t="s">
        <v>382</v>
      </c>
      <c r="C474" s="5" t="s">
        <v>75</v>
      </c>
      <c r="D474" s="6">
        <v>8</v>
      </c>
      <c r="E474" s="7">
        <v>10</v>
      </c>
      <c r="F474" s="8"/>
      <c r="G474" s="9">
        <v>4.6500000000000004</v>
      </c>
      <c r="H474" s="9" t="str">
        <f>IF(F474 &lt;&gt;0,(F474*G474)," ")</f>
        <v xml:space="preserve"> </v>
      </c>
      <c r="I474" s="10"/>
      <c r="J474" s="9" t="str">
        <f t="shared" si="28"/>
        <v xml:space="preserve"> </v>
      </c>
    </row>
    <row r="475" spans="1:10" ht="15">
      <c r="A475" s="54"/>
      <c r="B475" s="4" t="s">
        <v>383</v>
      </c>
      <c r="C475" s="5" t="s">
        <v>384</v>
      </c>
      <c r="D475" s="6">
        <v>6</v>
      </c>
      <c r="E475" s="7">
        <v>10</v>
      </c>
      <c r="F475" s="8"/>
      <c r="G475" s="9">
        <v>5.45</v>
      </c>
      <c r="H475" s="9" t="str">
        <f>IF(F475 &lt;&gt;0,(F475*G475)," ")</f>
        <v xml:space="preserve"> </v>
      </c>
      <c r="I475" s="10"/>
      <c r="J475" s="9" t="str">
        <f t="shared" si="28"/>
        <v xml:space="preserve"> </v>
      </c>
    </row>
    <row r="476" spans="1:10" ht="15">
      <c r="A476" s="54"/>
      <c r="B476" s="4" t="s">
        <v>383</v>
      </c>
      <c r="C476" s="5" t="s">
        <v>385</v>
      </c>
      <c r="D476" s="6">
        <v>12</v>
      </c>
      <c r="E476" s="7">
        <v>10</v>
      </c>
      <c r="F476" s="8"/>
      <c r="G476" s="9">
        <v>10.050000000000001</v>
      </c>
      <c r="H476" s="9" t="str">
        <f>IF(F476 &lt;&gt;0,(F476*G476)," ")</f>
        <v xml:space="preserve"> </v>
      </c>
      <c r="I476" s="10"/>
      <c r="J476" s="9" t="str">
        <f t="shared" si="28"/>
        <v xml:space="preserve"> </v>
      </c>
    </row>
    <row r="477" spans="1:10" ht="15">
      <c r="A477" s="54"/>
      <c r="B477" s="4" t="s">
        <v>383</v>
      </c>
      <c r="C477" s="5" t="s">
        <v>386</v>
      </c>
      <c r="D477" s="6">
        <v>4</v>
      </c>
      <c r="E477" s="7">
        <v>10</v>
      </c>
      <c r="F477" s="8"/>
      <c r="G477" s="9">
        <v>36.549999999999997</v>
      </c>
      <c r="H477" s="9" t="str">
        <f>IF(F477 &lt;&gt;0,(F477*G477)," ")</f>
        <v xml:space="preserve"> </v>
      </c>
      <c r="I477" s="10"/>
      <c r="J477" s="9" t="str">
        <f t="shared" si="28"/>
        <v xml:space="preserve"> </v>
      </c>
    </row>
    <row r="478" spans="1:10" ht="15">
      <c r="A478" s="54"/>
      <c r="B478" s="4" t="s">
        <v>906</v>
      </c>
      <c r="C478" s="5" t="s">
        <v>365</v>
      </c>
      <c r="D478" s="6">
        <v>12</v>
      </c>
      <c r="E478" s="7">
        <v>10</v>
      </c>
      <c r="F478" s="8"/>
      <c r="G478" s="9">
        <v>5.25</v>
      </c>
      <c r="H478" s="9" t="str">
        <f>IF(F478 &lt;&gt;0,(F478*G478)," ")</f>
        <v xml:space="preserve"> </v>
      </c>
      <c r="I478" s="10"/>
      <c r="J478" s="9" t="str">
        <f t="shared" ref="J478" si="36">IF(I478&lt;&gt;0,H478-(H478*I478),H478)</f>
        <v xml:space="preserve"> </v>
      </c>
    </row>
    <row r="479" spans="1:10" ht="15">
      <c r="A479" s="54"/>
      <c r="B479" s="4" t="s">
        <v>387</v>
      </c>
      <c r="C479" s="5" t="s">
        <v>377</v>
      </c>
      <c r="D479" s="6">
        <v>6</v>
      </c>
      <c r="E479" s="7">
        <v>10</v>
      </c>
      <c r="F479" s="8"/>
      <c r="G479" s="9">
        <v>11.2</v>
      </c>
      <c r="H479" s="9" t="str">
        <f>IF(F479 &lt;&gt;0,(F479*G479)," ")</f>
        <v xml:space="preserve"> </v>
      </c>
      <c r="I479" s="10"/>
      <c r="J479" s="9" t="str">
        <f t="shared" si="28"/>
        <v xml:space="preserve"> </v>
      </c>
    </row>
    <row r="480" spans="1:10" ht="15">
      <c r="A480" s="54"/>
      <c r="B480" s="4" t="s">
        <v>388</v>
      </c>
      <c r="C480" s="5" t="s">
        <v>56</v>
      </c>
      <c r="D480" s="6">
        <v>12</v>
      </c>
      <c r="E480" s="7">
        <v>10</v>
      </c>
      <c r="F480" s="8"/>
      <c r="G480" s="9">
        <v>1.9</v>
      </c>
      <c r="H480" s="9" t="str">
        <f>IF(F480 &lt;&gt;0,(F480*G480)," ")</f>
        <v xml:space="preserve"> </v>
      </c>
      <c r="I480" s="10"/>
      <c r="J480" s="9" t="str">
        <f t="shared" ref="J480:J540" si="37">IF(I480&lt;&gt;0,H480-(H480*I480),H480)</f>
        <v xml:space="preserve"> </v>
      </c>
    </row>
    <row r="481" spans="1:10" ht="15">
      <c r="A481" s="54"/>
      <c r="B481" s="4" t="s">
        <v>389</v>
      </c>
      <c r="C481" s="5" t="s">
        <v>56</v>
      </c>
      <c r="D481" s="6">
        <v>12</v>
      </c>
      <c r="E481" s="7">
        <v>10</v>
      </c>
      <c r="F481" s="8"/>
      <c r="G481" s="9">
        <v>2.1</v>
      </c>
      <c r="H481" s="9" t="str">
        <f>IF(F481 &lt;&gt;0,(F481*G481)," ")</f>
        <v xml:space="preserve"> </v>
      </c>
      <c r="I481" s="10"/>
      <c r="J481" s="9" t="str">
        <f t="shared" si="37"/>
        <v xml:space="preserve"> </v>
      </c>
    </row>
    <row r="482" spans="1:10" ht="15">
      <c r="A482" s="54"/>
      <c r="B482" s="4" t="s">
        <v>390</v>
      </c>
      <c r="C482" s="5" t="s">
        <v>56</v>
      </c>
      <c r="D482" s="6">
        <v>12</v>
      </c>
      <c r="E482" s="7">
        <v>10</v>
      </c>
      <c r="F482" s="8"/>
      <c r="G482" s="9">
        <v>1.9</v>
      </c>
      <c r="H482" s="9" t="str">
        <f>IF(F482 &lt;&gt;0,(F482*G482)," ")</f>
        <v xml:space="preserve"> </v>
      </c>
      <c r="I482" s="10"/>
      <c r="J482" s="9" t="str">
        <f t="shared" si="37"/>
        <v xml:space="preserve"> </v>
      </c>
    </row>
    <row r="483" spans="1:10" ht="15">
      <c r="A483" s="55" t="s">
        <v>391</v>
      </c>
      <c r="B483" s="4" t="s">
        <v>392</v>
      </c>
      <c r="C483" s="5" t="s">
        <v>239</v>
      </c>
      <c r="D483" s="6">
        <v>6</v>
      </c>
      <c r="E483" s="7">
        <v>22</v>
      </c>
      <c r="F483" s="8"/>
      <c r="G483" s="9">
        <v>5.45</v>
      </c>
      <c r="H483" s="9" t="str">
        <f>IF(F483 &lt;&gt;0,(F483*G483)," ")</f>
        <v xml:space="preserve"> </v>
      </c>
      <c r="I483" s="10"/>
      <c r="J483" s="9" t="str">
        <f t="shared" si="37"/>
        <v xml:space="preserve"> </v>
      </c>
    </row>
    <row r="484" spans="1:10" ht="15">
      <c r="A484" s="55"/>
      <c r="B484" s="4" t="s">
        <v>393</v>
      </c>
      <c r="C484" s="5" t="s">
        <v>239</v>
      </c>
      <c r="D484" s="6">
        <v>6</v>
      </c>
      <c r="E484" s="7">
        <v>22</v>
      </c>
      <c r="F484" s="8"/>
      <c r="G484" s="9">
        <v>5.45</v>
      </c>
      <c r="H484" s="9" t="str">
        <f>IF(F484 &lt;&gt;0,(F484*G484)," ")</f>
        <v xml:space="preserve"> </v>
      </c>
      <c r="I484" s="10"/>
      <c r="J484" s="9" t="str">
        <f t="shared" si="37"/>
        <v xml:space="preserve"> </v>
      </c>
    </row>
    <row r="485" spans="1:10" ht="15">
      <c r="A485" s="55"/>
      <c r="B485" s="4" t="s">
        <v>394</v>
      </c>
      <c r="C485" s="5" t="s">
        <v>239</v>
      </c>
      <c r="D485" s="6">
        <v>6</v>
      </c>
      <c r="E485" s="7">
        <v>22</v>
      </c>
      <c r="F485" s="8"/>
      <c r="G485" s="9">
        <v>5.45</v>
      </c>
      <c r="H485" s="9" t="str">
        <f>IF(F485 &lt;&gt;0,(F485*G485)," ")</f>
        <v xml:space="preserve"> </v>
      </c>
      <c r="I485" s="10"/>
      <c r="J485" s="9" t="str">
        <f t="shared" si="37"/>
        <v xml:space="preserve"> </v>
      </c>
    </row>
    <row r="486" spans="1:10" ht="15">
      <c r="A486" s="55"/>
      <c r="B486" s="4" t="s">
        <v>395</v>
      </c>
      <c r="C486" s="5" t="s">
        <v>396</v>
      </c>
      <c r="D486" s="6">
        <v>12</v>
      </c>
      <c r="E486" s="7">
        <v>22</v>
      </c>
      <c r="F486" s="8"/>
      <c r="G486" s="9">
        <v>8.85</v>
      </c>
      <c r="H486" s="9" t="str">
        <f>IF(F486 &lt;&gt;0,(F486*G486)," ")</f>
        <v xml:space="preserve"> </v>
      </c>
      <c r="I486" s="10"/>
      <c r="J486" s="9" t="str">
        <f t="shared" si="37"/>
        <v xml:space="preserve"> </v>
      </c>
    </row>
    <row r="487" spans="1:10" ht="15">
      <c r="A487" s="55"/>
      <c r="B487" s="4" t="s">
        <v>397</v>
      </c>
      <c r="C487" s="5" t="s">
        <v>396</v>
      </c>
      <c r="D487" s="6">
        <v>12</v>
      </c>
      <c r="E487" s="7">
        <v>22</v>
      </c>
      <c r="F487" s="8"/>
      <c r="G487" s="9">
        <v>2.4</v>
      </c>
      <c r="H487" s="9" t="str">
        <f>IF(F487 &lt;&gt;0,(F487*G487)," ")</f>
        <v xml:space="preserve"> </v>
      </c>
      <c r="I487" s="10"/>
      <c r="J487" s="9" t="str">
        <f t="shared" si="37"/>
        <v xml:space="preserve"> </v>
      </c>
    </row>
    <row r="488" spans="1:10" ht="15">
      <c r="A488" s="55"/>
      <c r="B488" s="4" t="s">
        <v>398</v>
      </c>
      <c r="C488" s="5" t="s">
        <v>396</v>
      </c>
      <c r="D488" s="6">
        <v>12</v>
      </c>
      <c r="E488" s="7">
        <v>22</v>
      </c>
      <c r="F488" s="8"/>
      <c r="G488" s="9">
        <v>2.4</v>
      </c>
      <c r="H488" s="9" t="str">
        <f>IF(F488 &lt;&gt;0,(F488*G488)," ")</f>
        <v xml:space="preserve"> </v>
      </c>
      <c r="I488" s="10"/>
      <c r="J488" s="9" t="str">
        <f t="shared" si="37"/>
        <v xml:space="preserve"> </v>
      </c>
    </row>
    <row r="489" spans="1:10" ht="15">
      <c r="A489" s="55"/>
      <c r="B489" s="4" t="s">
        <v>399</v>
      </c>
      <c r="C489" s="5" t="s">
        <v>396</v>
      </c>
      <c r="D489" s="6">
        <v>12</v>
      </c>
      <c r="E489" s="7">
        <v>22</v>
      </c>
      <c r="F489" s="8"/>
      <c r="G489" s="9">
        <v>5.75</v>
      </c>
      <c r="H489" s="9" t="str">
        <f>IF(F489 &lt;&gt;0,(F489*G489)," ")</f>
        <v xml:space="preserve"> </v>
      </c>
      <c r="I489" s="10"/>
      <c r="J489" s="9" t="str">
        <f t="shared" si="37"/>
        <v xml:space="preserve"> </v>
      </c>
    </row>
    <row r="490" spans="1:10" ht="15">
      <c r="A490" s="55"/>
      <c r="B490" s="4" t="s">
        <v>400</v>
      </c>
      <c r="C490" s="5" t="s">
        <v>396</v>
      </c>
      <c r="D490" s="6">
        <v>12</v>
      </c>
      <c r="E490" s="7">
        <v>22</v>
      </c>
      <c r="F490" s="8"/>
      <c r="G490" s="9">
        <v>2.4</v>
      </c>
      <c r="H490" s="9" t="str">
        <f>IF(F490 &lt;&gt;0,(F490*G490)," ")</f>
        <v xml:space="preserve"> </v>
      </c>
      <c r="I490" s="10"/>
      <c r="J490" s="9" t="str">
        <f t="shared" si="37"/>
        <v xml:space="preserve"> </v>
      </c>
    </row>
    <row r="491" spans="1:10" ht="15">
      <c r="A491" s="55"/>
      <c r="B491" s="4" t="s">
        <v>401</v>
      </c>
      <c r="C491" s="5" t="s">
        <v>396</v>
      </c>
      <c r="D491" s="6">
        <v>12</v>
      </c>
      <c r="E491" s="7">
        <v>22</v>
      </c>
      <c r="F491" s="8"/>
      <c r="G491" s="9">
        <v>2.4</v>
      </c>
      <c r="H491" s="9" t="str">
        <f>IF(F491 &lt;&gt;0,(F491*G491)," ")</f>
        <v xml:space="preserve"> </v>
      </c>
      <c r="I491" s="10"/>
      <c r="J491" s="9" t="str">
        <f t="shared" si="37"/>
        <v xml:space="preserve"> </v>
      </c>
    </row>
    <row r="492" spans="1:10" ht="15">
      <c r="A492" s="55"/>
      <c r="B492" s="4" t="s">
        <v>878</v>
      </c>
      <c r="C492" s="5" t="s">
        <v>879</v>
      </c>
      <c r="D492" s="6">
        <v>8</v>
      </c>
      <c r="E492" s="7">
        <v>22</v>
      </c>
      <c r="F492" s="8"/>
      <c r="G492" s="9">
        <v>4</v>
      </c>
      <c r="H492" s="9" t="str">
        <f>IF(F492 &lt;&gt;0,(F492*G492)," ")</f>
        <v xml:space="preserve"> </v>
      </c>
      <c r="I492" s="10"/>
      <c r="J492" s="9" t="str">
        <f t="shared" ref="J492:J495" si="38">IF(I492&lt;&gt;0,H492-(H492*I492),H492)</f>
        <v xml:space="preserve"> </v>
      </c>
    </row>
    <row r="493" spans="1:10" ht="15">
      <c r="A493" s="55"/>
      <c r="B493" s="4" t="s">
        <v>880</v>
      </c>
      <c r="C493" s="5" t="s">
        <v>879</v>
      </c>
      <c r="D493" s="6">
        <v>8</v>
      </c>
      <c r="E493" s="7">
        <v>22</v>
      </c>
      <c r="F493" s="8"/>
      <c r="G493" s="9">
        <v>4</v>
      </c>
      <c r="H493" s="9" t="str">
        <f>IF(F493 &lt;&gt;0,(F493*G493)," ")</f>
        <v xml:space="preserve"> </v>
      </c>
      <c r="I493" s="10"/>
      <c r="J493" s="9" t="str">
        <f t="shared" ref="J493" si="39">IF(I493&lt;&gt;0,H493-(H493*I493),H493)</f>
        <v xml:space="preserve"> </v>
      </c>
    </row>
    <row r="494" spans="1:10" ht="15">
      <c r="A494" s="55"/>
      <c r="B494" s="4" t="s">
        <v>881</v>
      </c>
      <c r="C494" s="5" t="s">
        <v>879</v>
      </c>
      <c r="D494" s="6">
        <v>8</v>
      </c>
      <c r="E494" s="7">
        <v>22</v>
      </c>
      <c r="F494" s="8"/>
      <c r="G494" s="9">
        <v>4</v>
      </c>
      <c r="H494" s="9" t="str">
        <f>IF(F494 &lt;&gt;0,(F494*G494)," ")</f>
        <v xml:space="preserve"> </v>
      </c>
      <c r="I494" s="10"/>
      <c r="J494" s="9" t="str">
        <f t="shared" si="38"/>
        <v xml:space="preserve"> </v>
      </c>
    </row>
    <row r="495" spans="1:10" ht="15">
      <c r="A495" s="55"/>
      <c r="B495" s="4" t="s">
        <v>882</v>
      </c>
      <c r="C495" s="5" t="s">
        <v>879</v>
      </c>
      <c r="D495" s="6">
        <v>8</v>
      </c>
      <c r="E495" s="7">
        <v>22</v>
      </c>
      <c r="F495" s="8"/>
      <c r="G495" s="9">
        <v>4.5</v>
      </c>
      <c r="H495" s="9" t="str">
        <f>IF(F495 &lt;&gt;0,(F495*G495)," ")</f>
        <v xml:space="preserve"> </v>
      </c>
      <c r="I495" s="10"/>
      <c r="J495" s="9" t="str">
        <f t="shared" si="38"/>
        <v xml:space="preserve"> </v>
      </c>
    </row>
    <row r="496" spans="1:10" ht="15">
      <c r="A496" s="55"/>
      <c r="B496" s="4" t="s">
        <v>402</v>
      </c>
      <c r="C496" s="5" t="s">
        <v>240</v>
      </c>
      <c r="D496" s="6">
        <v>6</v>
      </c>
      <c r="E496" s="7">
        <v>22</v>
      </c>
      <c r="F496" s="8"/>
      <c r="G496" s="9">
        <v>3.75</v>
      </c>
      <c r="H496" s="9" t="str">
        <f>IF(F496 &lt;&gt;0,(F496*G496)," ")</f>
        <v xml:space="preserve"> </v>
      </c>
      <c r="I496" s="10"/>
      <c r="J496" s="9" t="str">
        <f t="shared" si="37"/>
        <v xml:space="preserve"> </v>
      </c>
    </row>
    <row r="497" spans="1:10" ht="15">
      <c r="A497" s="55"/>
      <c r="B497" s="4" t="s">
        <v>392</v>
      </c>
      <c r="C497" s="5" t="s">
        <v>240</v>
      </c>
      <c r="D497" s="6">
        <v>12</v>
      </c>
      <c r="E497" s="7">
        <v>22</v>
      </c>
      <c r="F497" s="8"/>
      <c r="G497" s="9">
        <v>2.35</v>
      </c>
      <c r="H497" s="9" t="str">
        <f>IF(F497 &lt;&gt;0,(F497*G497)," ")</f>
        <v xml:space="preserve"> </v>
      </c>
      <c r="I497" s="10"/>
      <c r="J497" s="9" t="str">
        <f t="shared" si="37"/>
        <v xml:space="preserve"> </v>
      </c>
    </row>
    <row r="498" spans="1:10" ht="15" hidden="1">
      <c r="A498" s="55"/>
      <c r="B498" s="4" t="s">
        <v>393</v>
      </c>
      <c r="C498" s="5" t="s">
        <v>240</v>
      </c>
      <c r="D498" s="6">
        <v>12</v>
      </c>
      <c r="E498" s="7">
        <v>22</v>
      </c>
      <c r="F498" s="8"/>
      <c r="G498" s="9"/>
      <c r="H498" s="9" t="str">
        <f>IF(F498 &lt;&gt;0,(F498*G498)," ")</f>
        <v xml:space="preserve"> </v>
      </c>
      <c r="I498" s="10"/>
      <c r="J498" s="9" t="str">
        <f t="shared" si="37"/>
        <v xml:space="preserve"> </v>
      </c>
    </row>
    <row r="499" spans="1:10" ht="15">
      <c r="A499" s="55"/>
      <c r="B499" s="4" t="s">
        <v>394</v>
      </c>
      <c r="C499" s="5" t="s">
        <v>240</v>
      </c>
      <c r="D499" s="6">
        <v>12</v>
      </c>
      <c r="E499" s="7">
        <v>22</v>
      </c>
      <c r="F499" s="8"/>
      <c r="G499" s="9">
        <v>2.35</v>
      </c>
      <c r="H499" s="9" t="str">
        <f>IF(F499 &lt;&gt;0,(F499*G499)," ")</f>
        <v xml:space="preserve"> </v>
      </c>
      <c r="I499" s="10"/>
      <c r="J499" s="9" t="str">
        <f t="shared" si="37"/>
        <v xml:space="preserve"> </v>
      </c>
    </row>
    <row r="500" spans="1:10" ht="15">
      <c r="A500" s="55"/>
      <c r="B500" s="4" t="s">
        <v>398</v>
      </c>
      <c r="C500" s="5" t="s">
        <v>403</v>
      </c>
      <c r="D500" s="6">
        <v>6</v>
      </c>
      <c r="E500" s="7">
        <v>22</v>
      </c>
      <c r="F500" s="8"/>
      <c r="G500" s="9">
        <v>5.2</v>
      </c>
      <c r="H500" s="9" t="str">
        <f>IF(F500 &lt;&gt;0,(F500*G500)," ")</f>
        <v xml:space="preserve"> </v>
      </c>
      <c r="I500" s="10"/>
      <c r="J500" s="9" t="str">
        <f t="shared" si="37"/>
        <v xml:space="preserve"> </v>
      </c>
    </row>
    <row r="501" spans="1:10" ht="15">
      <c r="A501" s="55"/>
      <c r="B501" s="4" t="s">
        <v>400</v>
      </c>
      <c r="C501" s="5" t="s">
        <v>403</v>
      </c>
      <c r="D501" s="6">
        <v>6</v>
      </c>
      <c r="E501" s="7">
        <v>22</v>
      </c>
      <c r="F501" s="8"/>
      <c r="G501" s="9">
        <v>5.2</v>
      </c>
      <c r="H501" s="9" t="str">
        <f>IF(F501 &lt;&gt;0,(F501*G501)," ")</f>
        <v xml:space="preserve"> </v>
      </c>
      <c r="I501" s="10"/>
      <c r="J501" s="9" t="str">
        <f t="shared" si="37"/>
        <v xml:space="preserve"> </v>
      </c>
    </row>
    <row r="502" spans="1:10" ht="15" hidden="1">
      <c r="A502" s="55"/>
      <c r="B502" s="4" t="s">
        <v>402</v>
      </c>
      <c r="C502" s="5" t="s">
        <v>261</v>
      </c>
      <c r="D502" s="6">
        <v>12</v>
      </c>
      <c r="E502" s="7">
        <v>22</v>
      </c>
      <c r="F502" s="8"/>
      <c r="G502" s="9"/>
      <c r="H502" s="9" t="str">
        <f>IF(F502 &lt;&gt;0,(F502*G502)," ")</f>
        <v xml:space="preserve"> </v>
      </c>
      <c r="I502" s="10"/>
      <c r="J502" s="9" t="str">
        <f t="shared" si="37"/>
        <v xml:space="preserve"> </v>
      </c>
    </row>
    <row r="503" spans="1:10" ht="14.45" hidden="1" customHeight="1">
      <c r="A503" s="55"/>
      <c r="B503" s="4" t="s">
        <v>404</v>
      </c>
      <c r="C503" s="5" t="s">
        <v>261</v>
      </c>
      <c r="D503" s="6">
        <v>6</v>
      </c>
      <c r="E503" s="7">
        <v>22</v>
      </c>
      <c r="F503" s="8"/>
      <c r="G503" s="9"/>
      <c r="H503" s="9" t="str">
        <f>IF(F503 &lt;&gt;0,(F503*G503)," ")</f>
        <v xml:space="preserve"> </v>
      </c>
      <c r="I503" s="10"/>
      <c r="J503" s="9" t="str">
        <f t="shared" si="37"/>
        <v xml:space="preserve"> </v>
      </c>
    </row>
    <row r="504" spans="1:10" ht="15">
      <c r="A504" s="54" t="s">
        <v>405</v>
      </c>
      <c r="B504" s="4" t="s">
        <v>887</v>
      </c>
      <c r="C504" s="5" t="s">
        <v>16</v>
      </c>
      <c r="D504" s="6">
        <v>1</v>
      </c>
      <c r="E504" s="7">
        <v>10</v>
      </c>
      <c r="F504" s="8"/>
      <c r="G504" s="9">
        <v>72</v>
      </c>
      <c r="H504" s="9" t="str">
        <f>IF(F504 &lt;&gt;0,(F504*G504)," ")</f>
        <v xml:space="preserve"> </v>
      </c>
      <c r="I504" s="10"/>
      <c r="J504" s="9" t="str">
        <f t="shared" si="37"/>
        <v xml:space="preserve"> </v>
      </c>
    </row>
    <row r="505" spans="1:10" ht="15">
      <c r="A505" s="54"/>
      <c r="B505" s="4" t="s">
        <v>887</v>
      </c>
      <c r="C505" s="5" t="s">
        <v>68</v>
      </c>
      <c r="D505" s="6">
        <v>12</v>
      </c>
      <c r="E505" s="7">
        <v>10</v>
      </c>
      <c r="F505" s="8"/>
      <c r="G505" s="9">
        <v>8</v>
      </c>
      <c r="H505" s="9" t="str">
        <f>IF(F505 &lt;&gt;0,(F505*G505)," ")</f>
        <v xml:space="preserve"> </v>
      </c>
      <c r="I505" s="10"/>
      <c r="J505" s="9" t="str">
        <f t="shared" ref="J505" si="40">IF(I505&lt;&gt;0,H505-(H505*I505),H505)</f>
        <v xml:space="preserve"> </v>
      </c>
    </row>
    <row r="506" spans="1:10" ht="15">
      <c r="A506" s="54"/>
      <c r="B506" s="4" t="s">
        <v>911</v>
      </c>
      <c r="C506" s="5" t="s">
        <v>62</v>
      </c>
      <c r="D506" s="6">
        <v>6</v>
      </c>
      <c r="E506" s="7">
        <v>10</v>
      </c>
      <c r="F506" s="8"/>
      <c r="G506" s="9">
        <v>9.4</v>
      </c>
      <c r="H506" s="9" t="str">
        <f>IF(F506 &lt;&gt;0,(F506*G506)," ")</f>
        <v xml:space="preserve"> </v>
      </c>
      <c r="I506" s="10"/>
      <c r="J506" s="9" t="str">
        <f t="shared" ref="J506" si="41">IF(I506&lt;&gt;0,H506-(H506*I506),H506)</f>
        <v xml:space="preserve"> </v>
      </c>
    </row>
    <row r="507" spans="1:10" ht="15">
      <c r="A507" s="54"/>
      <c r="B507" s="4" t="s">
        <v>406</v>
      </c>
      <c r="C507" s="5" t="s">
        <v>68</v>
      </c>
      <c r="D507" s="6">
        <v>8</v>
      </c>
      <c r="E507" s="7">
        <v>10</v>
      </c>
      <c r="F507" s="8"/>
      <c r="G507" s="9">
        <v>7.4</v>
      </c>
      <c r="H507" s="9" t="str">
        <f>IF(F507 &lt;&gt;0,(F507*G507)," ")</f>
        <v xml:space="preserve"> </v>
      </c>
      <c r="I507" s="10"/>
      <c r="J507" s="9" t="str">
        <f t="shared" si="37"/>
        <v xml:space="preserve"> </v>
      </c>
    </row>
    <row r="508" spans="1:10" ht="15" hidden="1">
      <c r="A508" s="54"/>
      <c r="B508" s="4" t="s">
        <v>407</v>
      </c>
      <c r="C508" s="5" t="s">
        <v>68</v>
      </c>
      <c r="D508" s="6">
        <v>12</v>
      </c>
      <c r="E508" s="7">
        <v>10</v>
      </c>
      <c r="F508" s="8"/>
      <c r="G508" s="9"/>
      <c r="H508" s="9" t="str">
        <f>IF(F508 &lt;&gt;0,(F508*G508)," ")</f>
        <v xml:space="preserve"> </v>
      </c>
      <c r="I508" s="10"/>
      <c r="J508" s="9" t="str">
        <f t="shared" si="37"/>
        <v xml:space="preserve"> </v>
      </c>
    </row>
    <row r="509" spans="1:10" ht="15">
      <c r="A509" s="54"/>
      <c r="B509" s="4" t="s">
        <v>408</v>
      </c>
      <c r="C509" s="5" t="s">
        <v>240</v>
      </c>
      <c r="D509" s="6">
        <v>12</v>
      </c>
      <c r="E509" s="7">
        <v>22</v>
      </c>
      <c r="F509" s="8"/>
      <c r="G509" s="9">
        <v>2.1</v>
      </c>
      <c r="H509" s="9" t="str">
        <f>IF(F509 &lt;&gt;0,(F509*G509)," ")</f>
        <v xml:space="preserve"> </v>
      </c>
      <c r="I509" s="10"/>
      <c r="J509" s="9" t="str">
        <f t="shared" si="37"/>
        <v xml:space="preserve"> </v>
      </c>
    </row>
    <row r="510" spans="1:10" ht="15">
      <c r="A510" s="54"/>
      <c r="B510" s="4" t="s">
        <v>409</v>
      </c>
      <c r="C510" s="5" t="s">
        <v>240</v>
      </c>
      <c r="D510" s="6">
        <v>12</v>
      </c>
      <c r="E510" s="7">
        <v>22</v>
      </c>
      <c r="F510" s="8"/>
      <c r="G510" s="9">
        <v>2.5</v>
      </c>
      <c r="H510" s="9" t="str">
        <f>IF(F510 &lt;&gt;0,(F510*G510)," ")</f>
        <v xml:space="preserve"> </v>
      </c>
      <c r="I510" s="10"/>
      <c r="J510" s="9" t="str">
        <f t="shared" si="37"/>
        <v xml:space="preserve"> </v>
      </c>
    </row>
    <row r="511" spans="1:10" ht="15">
      <c r="A511" s="54"/>
      <c r="B511" s="4" t="s">
        <v>831</v>
      </c>
      <c r="C511" s="5" t="s">
        <v>235</v>
      </c>
      <c r="D511" s="6">
        <v>12</v>
      </c>
      <c r="E511" s="7">
        <v>22</v>
      </c>
      <c r="F511" s="8"/>
      <c r="G511" s="9">
        <v>10.3</v>
      </c>
      <c r="H511" s="9" t="str">
        <f>IF(F511 &lt;&gt;0,(F511*G511)," ")</f>
        <v xml:space="preserve"> </v>
      </c>
      <c r="I511" s="10"/>
      <c r="J511" s="9" t="str">
        <f t="shared" ref="J511" si="42">IF(I511&lt;&gt;0,H511-(H511*I511),H511)</f>
        <v xml:space="preserve"> </v>
      </c>
    </row>
    <row r="512" spans="1:10" ht="15">
      <c r="A512" s="54"/>
      <c r="B512" s="4" t="s">
        <v>410</v>
      </c>
      <c r="C512" s="5" t="s">
        <v>213</v>
      </c>
      <c r="D512" s="6">
        <v>12</v>
      </c>
      <c r="E512" s="7">
        <v>22</v>
      </c>
      <c r="F512" s="8"/>
      <c r="G512" s="9">
        <v>9.5</v>
      </c>
      <c r="H512" s="9" t="str">
        <f>IF(F512 &lt;&gt;0,(F512*G512)," ")</f>
        <v xml:space="preserve"> </v>
      </c>
      <c r="I512" s="10"/>
      <c r="J512" s="9" t="str">
        <f t="shared" si="37"/>
        <v xml:space="preserve"> </v>
      </c>
    </row>
    <row r="513" spans="1:10" ht="15">
      <c r="A513" s="54"/>
      <c r="B513" s="4" t="s">
        <v>411</v>
      </c>
      <c r="C513" s="5" t="s">
        <v>213</v>
      </c>
      <c r="D513" s="6">
        <v>12</v>
      </c>
      <c r="E513" s="7">
        <v>22</v>
      </c>
      <c r="F513" s="8"/>
      <c r="G513" s="9">
        <v>9.5</v>
      </c>
      <c r="H513" s="9" t="str">
        <f>IF(F513 &lt;&gt;0,(F513*G513)," ")</f>
        <v xml:space="preserve"> </v>
      </c>
      <c r="I513" s="10"/>
      <c r="J513" s="9" t="str">
        <f t="shared" si="37"/>
        <v xml:space="preserve"> </v>
      </c>
    </row>
    <row r="514" spans="1:10" ht="15">
      <c r="A514" s="54"/>
      <c r="B514" s="4" t="s">
        <v>412</v>
      </c>
      <c r="C514" s="5" t="s">
        <v>265</v>
      </c>
      <c r="D514" s="6">
        <v>6</v>
      </c>
      <c r="E514" s="7">
        <v>22</v>
      </c>
      <c r="F514" s="8"/>
      <c r="G514" s="9">
        <v>3.45</v>
      </c>
      <c r="H514" s="9" t="str">
        <f>IF(F514 &lt;&gt;0,(F514*G514)," ")</f>
        <v xml:space="preserve"> </v>
      </c>
      <c r="I514" s="10"/>
      <c r="J514" s="9" t="str">
        <f t="shared" si="37"/>
        <v xml:space="preserve"> </v>
      </c>
    </row>
    <row r="515" spans="1:10" ht="15">
      <c r="A515" s="54"/>
      <c r="B515" s="4" t="s">
        <v>413</v>
      </c>
      <c r="C515" s="5" t="s">
        <v>331</v>
      </c>
      <c r="D515" s="6">
        <v>6</v>
      </c>
      <c r="E515" s="7">
        <v>10</v>
      </c>
      <c r="F515" s="8"/>
      <c r="G515" s="9">
        <v>3.1</v>
      </c>
      <c r="H515" s="9" t="str">
        <f>IF(F515 &lt;&gt;0,(F515*G515)," ")</f>
        <v xml:space="preserve"> </v>
      </c>
      <c r="I515" s="10"/>
      <c r="J515" s="9" t="str">
        <f t="shared" si="37"/>
        <v xml:space="preserve"> </v>
      </c>
    </row>
    <row r="516" spans="1:10" ht="15">
      <c r="A516" s="54"/>
      <c r="B516" s="4" t="s">
        <v>414</v>
      </c>
      <c r="C516" s="5" t="s">
        <v>331</v>
      </c>
      <c r="D516" s="6">
        <v>6</v>
      </c>
      <c r="E516" s="7">
        <v>10</v>
      </c>
      <c r="F516" s="8"/>
      <c r="G516" s="9">
        <v>3.1</v>
      </c>
      <c r="H516" s="9" t="str">
        <f>IF(F516 &lt;&gt;0,(F516*G516)," ")</f>
        <v xml:space="preserve"> </v>
      </c>
      <c r="I516" s="10"/>
      <c r="J516" s="9" t="str">
        <f t="shared" si="37"/>
        <v xml:space="preserve"> </v>
      </c>
    </row>
    <row r="517" spans="1:10" ht="15">
      <c r="A517" s="54"/>
      <c r="B517" s="4" t="s">
        <v>415</v>
      </c>
      <c r="C517" s="5" t="s">
        <v>331</v>
      </c>
      <c r="D517" s="6">
        <v>6</v>
      </c>
      <c r="E517" s="7">
        <v>10</v>
      </c>
      <c r="F517" s="8"/>
      <c r="G517" s="9">
        <v>3.1</v>
      </c>
      <c r="H517" s="9" t="str">
        <f>IF(F517 &lt;&gt;0,(F517*G517)," ")</f>
        <v xml:space="preserve"> </v>
      </c>
      <c r="I517" s="10"/>
      <c r="J517" s="9" t="str">
        <f t="shared" si="37"/>
        <v xml:space="preserve"> </v>
      </c>
    </row>
    <row r="518" spans="1:10" ht="15">
      <c r="A518" s="54"/>
      <c r="B518" s="4" t="s">
        <v>416</v>
      </c>
      <c r="C518" s="5" t="s">
        <v>331</v>
      </c>
      <c r="D518" s="6">
        <v>6</v>
      </c>
      <c r="E518" s="7">
        <v>10</v>
      </c>
      <c r="F518" s="8"/>
      <c r="G518" s="9">
        <v>3.1</v>
      </c>
      <c r="H518" s="9" t="str">
        <f>IF(F518 &lt;&gt;0,(F518*G518)," ")</f>
        <v xml:space="preserve"> </v>
      </c>
      <c r="I518" s="10"/>
      <c r="J518" s="9" t="str">
        <f t="shared" si="37"/>
        <v xml:space="preserve"> </v>
      </c>
    </row>
    <row r="519" spans="1:10" ht="15" hidden="1">
      <c r="A519" s="54"/>
      <c r="B519" s="4" t="s">
        <v>417</v>
      </c>
      <c r="C519" s="5" t="s">
        <v>418</v>
      </c>
      <c r="D519" s="6">
        <v>6</v>
      </c>
      <c r="E519" s="7">
        <v>10</v>
      </c>
      <c r="F519" s="8"/>
      <c r="G519" s="9"/>
      <c r="H519" s="9" t="str">
        <f>IF(F519 &lt;&gt;0,(F519*G519)," ")</f>
        <v xml:space="preserve"> </v>
      </c>
      <c r="I519" s="10"/>
      <c r="J519" s="9" t="str">
        <f t="shared" si="37"/>
        <v xml:space="preserve"> </v>
      </c>
    </row>
    <row r="520" spans="1:10" ht="15" hidden="1">
      <c r="A520" s="54"/>
      <c r="B520" s="4" t="s">
        <v>419</v>
      </c>
      <c r="C520" s="5" t="s">
        <v>265</v>
      </c>
      <c r="D520" s="6">
        <v>6</v>
      </c>
      <c r="E520" s="7">
        <v>10</v>
      </c>
      <c r="F520" s="8"/>
      <c r="G520" s="9"/>
      <c r="H520" s="9" t="str">
        <f>IF(F520 &lt;&gt;0,(F520*G520)," ")</f>
        <v xml:space="preserve"> </v>
      </c>
      <c r="I520" s="10"/>
      <c r="J520" s="9" t="str">
        <f t="shared" si="37"/>
        <v xml:space="preserve"> </v>
      </c>
    </row>
    <row r="521" spans="1:10" ht="15" hidden="1">
      <c r="A521" s="54"/>
      <c r="B521" s="4" t="s">
        <v>420</v>
      </c>
      <c r="C521" s="5" t="s">
        <v>216</v>
      </c>
      <c r="D521" s="6">
        <v>6</v>
      </c>
      <c r="E521" s="7">
        <v>10</v>
      </c>
      <c r="F521" s="8"/>
      <c r="G521" s="9"/>
      <c r="H521" s="9" t="str">
        <f>IF(F521 &lt;&gt;0,(F521*G521)," ")</f>
        <v xml:space="preserve"> </v>
      </c>
      <c r="I521" s="10"/>
      <c r="J521" s="9" t="str">
        <f t="shared" si="37"/>
        <v xml:space="preserve"> </v>
      </c>
    </row>
    <row r="522" spans="1:10" ht="15" hidden="1">
      <c r="A522" s="54"/>
      <c r="B522" s="4" t="s">
        <v>421</v>
      </c>
      <c r="C522" s="5" t="s">
        <v>265</v>
      </c>
      <c r="D522" s="6">
        <v>6</v>
      </c>
      <c r="E522" s="7">
        <v>10</v>
      </c>
      <c r="F522" s="8"/>
      <c r="G522" s="9"/>
      <c r="H522" s="9" t="str">
        <f>IF(F522 &lt;&gt;0,(F522*G522)," ")</f>
        <v xml:space="preserve"> </v>
      </c>
      <c r="I522" s="10"/>
      <c r="J522" s="9" t="str">
        <f t="shared" si="37"/>
        <v xml:space="preserve"> </v>
      </c>
    </row>
    <row r="523" spans="1:10" ht="14.45" hidden="1" customHeight="1">
      <c r="A523" s="54"/>
      <c r="B523" s="4" t="s">
        <v>422</v>
      </c>
      <c r="C523" s="5" t="s">
        <v>216</v>
      </c>
      <c r="D523" s="6">
        <v>6</v>
      </c>
      <c r="E523" s="7">
        <v>10</v>
      </c>
      <c r="F523" s="8"/>
      <c r="G523" s="9"/>
      <c r="H523" s="9" t="str">
        <f>IF(F523 &lt;&gt;0,(F523*G523)," ")</f>
        <v xml:space="preserve"> </v>
      </c>
      <c r="I523" s="10"/>
      <c r="J523" s="9" t="str">
        <f t="shared" si="37"/>
        <v xml:space="preserve"> </v>
      </c>
    </row>
    <row r="524" spans="1:10" ht="15">
      <c r="A524" s="55" t="s">
        <v>423</v>
      </c>
      <c r="B524" s="4" t="s">
        <v>424</v>
      </c>
      <c r="C524" s="5" t="s">
        <v>239</v>
      </c>
      <c r="D524" s="6">
        <v>6</v>
      </c>
      <c r="E524" s="7">
        <v>22</v>
      </c>
      <c r="F524" s="8"/>
      <c r="G524" s="9">
        <v>1.75</v>
      </c>
      <c r="H524" s="9" t="str">
        <f>IF(F524 &lt;&gt;0,(F524*G524)," ")</f>
        <v xml:space="preserve"> </v>
      </c>
      <c r="I524" s="10"/>
      <c r="J524" s="9" t="str">
        <f t="shared" si="37"/>
        <v xml:space="preserve"> </v>
      </c>
    </row>
    <row r="525" spans="1:10" ht="15">
      <c r="A525" s="55"/>
      <c r="B525" s="4" t="s">
        <v>425</v>
      </c>
      <c r="C525" s="5" t="s">
        <v>239</v>
      </c>
      <c r="D525" s="6">
        <v>12</v>
      </c>
      <c r="E525" s="7">
        <v>22</v>
      </c>
      <c r="F525" s="8"/>
      <c r="G525" s="9">
        <v>2.95</v>
      </c>
      <c r="H525" s="9" t="str">
        <f>IF(F525 &lt;&gt;0,(F525*G525)," ")</f>
        <v xml:space="preserve"> </v>
      </c>
      <c r="I525" s="10"/>
      <c r="J525" s="9" t="str">
        <f t="shared" ref="J525" si="43">IF(I525&lt;&gt;0,H525-(H525*I525),H525)</f>
        <v xml:space="preserve"> </v>
      </c>
    </row>
    <row r="526" spans="1:10" ht="15">
      <c r="A526" s="55"/>
      <c r="B526" s="4" t="s">
        <v>877</v>
      </c>
      <c r="C526" s="5" t="s">
        <v>239</v>
      </c>
      <c r="D526" s="6">
        <v>12</v>
      </c>
      <c r="E526" s="7">
        <v>22</v>
      </c>
      <c r="F526" s="8"/>
      <c r="G526" s="9">
        <v>3.4</v>
      </c>
      <c r="H526" s="9" t="str">
        <f>IF(F526 &lt;&gt;0,(F526*G526)," ")</f>
        <v xml:space="preserve"> </v>
      </c>
      <c r="I526" s="10"/>
      <c r="J526" s="9" t="str">
        <f t="shared" si="37"/>
        <v xml:space="preserve"> </v>
      </c>
    </row>
    <row r="527" spans="1:10" ht="15">
      <c r="A527" s="55"/>
      <c r="B527" s="4" t="s">
        <v>426</v>
      </c>
      <c r="C527" s="5" t="s">
        <v>239</v>
      </c>
      <c r="D527" s="6">
        <v>12</v>
      </c>
      <c r="E527" s="7">
        <v>22</v>
      </c>
      <c r="F527" s="8"/>
      <c r="G527" s="9">
        <v>3.75</v>
      </c>
      <c r="H527" s="9" t="str">
        <f>IF(F527 &lt;&gt;0,(F527*G527)," ")</f>
        <v xml:space="preserve"> </v>
      </c>
      <c r="I527" s="10"/>
      <c r="J527" s="9" t="str">
        <f t="shared" si="37"/>
        <v xml:space="preserve"> </v>
      </c>
    </row>
    <row r="528" spans="1:10" ht="15">
      <c r="A528" s="55"/>
      <c r="B528" s="4" t="s">
        <v>427</v>
      </c>
      <c r="C528" s="5" t="s">
        <v>239</v>
      </c>
      <c r="D528" s="6">
        <v>9</v>
      </c>
      <c r="E528" s="7">
        <v>22</v>
      </c>
      <c r="F528" s="8"/>
      <c r="G528" s="9">
        <v>4.6500000000000004</v>
      </c>
      <c r="H528" s="9" t="str">
        <f>IF(F528 &lt;&gt;0,(F528*G528)," ")</f>
        <v xml:space="preserve"> </v>
      </c>
      <c r="I528" s="10"/>
      <c r="J528" s="9" t="str">
        <f t="shared" si="37"/>
        <v xml:space="preserve"> </v>
      </c>
    </row>
    <row r="529" spans="1:10" ht="15">
      <c r="A529" s="55"/>
      <c r="B529" s="4" t="s">
        <v>943</v>
      </c>
      <c r="C529" s="5" t="s">
        <v>239</v>
      </c>
      <c r="D529" s="6">
        <v>12</v>
      </c>
      <c r="E529" s="7">
        <v>22</v>
      </c>
      <c r="F529" s="8"/>
      <c r="G529" s="9">
        <v>3.2</v>
      </c>
      <c r="H529" s="9" t="str">
        <f>IF(F529 &lt;&gt;0,(F529*G529)," ")</f>
        <v xml:space="preserve"> </v>
      </c>
      <c r="I529" s="10"/>
      <c r="J529" s="9" t="str">
        <f t="shared" ref="J529" si="44">IF(I529&lt;&gt;0,H529-(H529*I529),H529)</f>
        <v xml:space="preserve"> </v>
      </c>
    </row>
    <row r="530" spans="1:10" ht="15">
      <c r="A530" s="55"/>
      <c r="B530" s="4" t="s">
        <v>428</v>
      </c>
      <c r="C530" s="5" t="s">
        <v>239</v>
      </c>
      <c r="D530" s="6">
        <v>12</v>
      </c>
      <c r="E530" s="7">
        <v>22</v>
      </c>
      <c r="F530" s="8"/>
      <c r="G530" s="9">
        <v>4.1500000000000004</v>
      </c>
      <c r="H530" s="9" t="str">
        <f>IF(F530 &lt;&gt;0,(F530*G530)," ")</f>
        <v xml:space="preserve"> </v>
      </c>
      <c r="I530" s="10"/>
      <c r="J530" s="9" t="str">
        <f t="shared" si="37"/>
        <v xml:space="preserve"> </v>
      </c>
    </row>
    <row r="531" spans="1:10" ht="15">
      <c r="A531" s="55"/>
      <c r="B531" s="4" t="s">
        <v>429</v>
      </c>
      <c r="C531" s="5" t="s">
        <v>239</v>
      </c>
      <c r="D531" s="6">
        <v>12</v>
      </c>
      <c r="E531" s="7">
        <v>22</v>
      </c>
      <c r="F531" s="8"/>
      <c r="G531" s="9">
        <v>4</v>
      </c>
      <c r="H531" s="9" t="str">
        <f>IF(F531 &lt;&gt;0,(F531*G531)," ")</f>
        <v xml:space="preserve"> </v>
      </c>
      <c r="I531" s="10"/>
      <c r="J531" s="9" t="str">
        <f t="shared" si="37"/>
        <v xml:space="preserve"> </v>
      </c>
    </row>
    <row r="532" spans="1:10" ht="15">
      <c r="A532" s="55"/>
      <c r="B532" s="4" t="s">
        <v>821</v>
      </c>
      <c r="C532" s="5" t="s">
        <v>239</v>
      </c>
      <c r="D532" s="6">
        <v>12</v>
      </c>
      <c r="E532" s="7">
        <v>22</v>
      </c>
      <c r="F532" s="8"/>
      <c r="G532" s="9">
        <v>3.7</v>
      </c>
      <c r="H532" s="9" t="str">
        <f>IF(F532 &lt;&gt;0,(F532*G532)," ")</f>
        <v xml:space="preserve"> </v>
      </c>
      <c r="I532" s="10"/>
      <c r="J532" s="9" t="str">
        <f t="shared" ref="J532" si="45">IF(I532&lt;&gt;0,H532-(H532*I532),H532)</f>
        <v xml:space="preserve"> </v>
      </c>
    </row>
    <row r="533" spans="1:10" ht="15">
      <c r="A533" s="55"/>
      <c r="B533" s="4" t="s">
        <v>430</v>
      </c>
      <c r="C533" s="5" t="s">
        <v>431</v>
      </c>
      <c r="D533" s="6">
        <v>12</v>
      </c>
      <c r="E533" s="7">
        <v>10</v>
      </c>
      <c r="F533" s="8"/>
      <c r="G533" s="9">
        <v>3.8</v>
      </c>
      <c r="H533" s="9" t="str">
        <f>IF(F533 &lt;&gt;0,(F533*G533)," ")</f>
        <v xml:space="preserve"> </v>
      </c>
      <c r="I533" s="10"/>
      <c r="J533" s="9" t="str">
        <f t="shared" si="37"/>
        <v xml:space="preserve"> </v>
      </c>
    </row>
    <row r="534" spans="1:10" ht="15">
      <c r="A534" s="55"/>
      <c r="B534" s="4" t="s">
        <v>430</v>
      </c>
      <c r="C534" s="5" t="s">
        <v>91</v>
      </c>
      <c r="D534" s="6">
        <v>20</v>
      </c>
      <c r="E534" s="7">
        <v>10</v>
      </c>
      <c r="F534" s="8"/>
      <c r="G534" s="9">
        <v>6.75</v>
      </c>
      <c r="H534" s="9" t="str">
        <f>IF(F534 &lt;&gt;0,(F534*G534)," ")</f>
        <v xml:space="preserve"> </v>
      </c>
      <c r="I534" s="10"/>
      <c r="J534" s="9" t="str">
        <f t="shared" si="37"/>
        <v xml:space="preserve"> </v>
      </c>
    </row>
    <row r="535" spans="1:10" ht="15" hidden="1">
      <c r="A535" s="55"/>
      <c r="B535" s="4" t="s">
        <v>432</v>
      </c>
      <c r="C535" s="5" t="s">
        <v>15</v>
      </c>
      <c r="D535" s="6">
        <v>12</v>
      </c>
      <c r="E535" s="7">
        <v>10</v>
      </c>
      <c r="F535" s="8"/>
      <c r="G535" s="9"/>
      <c r="H535" s="9" t="str">
        <f>IF(F535 &lt;&gt;0,(F535*G535)," ")</f>
        <v xml:space="preserve"> </v>
      </c>
      <c r="I535" s="10"/>
      <c r="J535" s="9" t="str">
        <f t="shared" si="37"/>
        <v xml:space="preserve"> </v>
      </c>
    </row>
    <row r="536" spans="1:10" ht="14.45" customHeight="1">
      <c r="A536" s="55"/>
      <c r="B536" s="4" t="s">
        <v>433</v>
      </c>
      <c r="C536" s="5" t="s">
        <v>15</v>
      </c>
      <c r="D536" s="6">
        <v>12</v>
      </c>
      <c r="E536" s="7">
        <v>10</v>
      </c>
      <c r="F536" s="8"/>
      <c r="G536" s="9">
        <v>3.65</v>
      </c>
      <c r="H536" s="9" t="str">
        <f>IF(F536 &lt;&gt;0,(F536*G536)," ")</f>
        <v xml:space="preserve"> </v>
      </c>
      <c r="I536" s="10"/>
      <c r="J536" s="9" t="str">
        <f t="shared" si="37"/>
        <v xml:space="preserve"> </v>
      </c>
    </row>
    <row r="537" spans="1:10" ht="15">
      <c r="A537" s="54" t="s">
        <v>434</v>
      </c>
      <c r="B537" s="4" t="s">
        <v>435</v>
      </c>
      <c r="C537" s="5" t="s">
        <v>306</v>
      </c>
      <c r="D537" s="6">
        <v>12</v>
      </c>
      <c r="E537" s="7">
        <v>22</v>
      </c>
      <c r="F537" s="8"/>
      <c r="G537" s="9">
        <v>6.1</v>
      </c>
      <c r="H537" s="9" t="str">
        <f>IF(F537 &lt;&gt;0,(F537*G537)," ")</f>
        <v xml:space="preserve"> </v>
      </c>
      <c r="I537" s="10"/>
      <c r="J537" s="9" t="str">
        <f t="shared" si="37"/>
        <v xml:space="preserve"> </v>
      </c>
    </row>
    <row r="538" spans="1:10" ht="15">
      <c r="A538" s="54"/>
      <c r="B538" s="4" t="s">
        <v>437</v>
      </c>
      <c r="C538" s="5" t="s">
        <v>436</v>
      </c>
      <c r="D538" s="6">
        <v>12</v>
      </c>
      <c r="E538" s="7">
        <v>22</v>
      </c>
      <c r="F538" s="8"/>
      <c r="G538" s="9">
        <v>2.9</v>
      </c>
      <c r="H538" s="9" t="str">
        <f>IF(F538 &lt;&gt;0,(F538*G538)," ")</f>
        <v xml:space="preserve"> </v>
      </c>
      <c r="I538" s="10"/>
      <c r="J538" s="9" t="str">
        <f t="shared" si="37"/>
        <v xml:space="preserve"> </v>
      </c>
    </row>
    <row r="539" spans="1:10" ht="15">
      <c r="A539" s="54"/>
      <c r="B539" s="4" t="s">
        <v>437</v>
      </c>
      <c r="C539" s="5" t="s">
        <v>306</v>
      </c>
      <c r="D539" s="6">
        <v>9</v>
      </c>
      <c r="E539" s="7">
        <v>22</v>
      </c>
      <c r="F539" s="8"/>
      <c r="G539" s="9">
        <v>3.65</v>
      </c>
      <c r="H539" s="9" t="str">
        <f>IF(F539 &lt;&gt;0,(F539*G539)," ")</f>
        <v xml:space="preserve"> </v>
      </c>
      <c r="I539" s="10"/>
      <c r="J539" s="9" t="str">
        <f t="shared" si="37"/>
        <v xml:space="preserve"> </v>
      </c>
    </row>
    <row r="540" spans="1:10" ht="15" hidden="1">
      <c r="A540" s="54"/>
      <c r="B540" s="4" t="s">
        <v>438</v>
      </c>
      <c r="C540" s="5" t="s">
        <v>306</v>
      </c>
      <c r="D540" s="6">
        <v>6</v>
      </c>
      <c r="E540" s="7">
        <v>22</v>
      </c>
      <c r="F540" s="8"/>
      <c r="G540" s="9"/>
      <c r="H540" s="9" t="str">
        <f>IF(F540 &lt;&gt;0,(F540*G540)," ")</f>
        <v xml:space="preserve"> </v>
      </c>
      <c r="I540" s="10"/>
      <c r="J540" s="9" t="str">
        <f t="shared" si="37"/>
        <v xml:space="preserve"> </v>
      </c>
    </row>
    <row r="541" spans="1:10" ht="15" hidden="1">
      <c r="A541" s="54"/>
      <c r="B541" s="4" t="s">
        <v>439</v>
      </c>
      <c r="C541" s="5" t="s">
        <v>306</v>
      </c>
      <c r="D541" s="6">
        <v>6</v>
      </c>
      <c r="E541" s="7">
        <v>22</v>
      </c>
      <c r="F541" s="8"/>
      <c r="G541" s="9"/>
      <c r="H541" s="9" t="str">
        <f>IF(F541 &lt;&gt;0,(F541*G541)," ")</f>
        <v xml:space="preserve"> </v>
      </c>
      <c r="I541" s="10"/>
      <c r="J541" s="9" t="str">
        <f t="shared" ref="J541:J577" si="46">IF(I541&lt;&gt;0,H541-(H541*I541),H541)</f>
        <v xml:space="preserve"> </v>
      </c>
    </row>
    <row r="542" spans="1:10" ht="15">
      <c r="A542" s="54"/>
      <c r="B542" s="4" t="s">
        <v>440</v>
      </c>
      <c r="C542" s="5" t="s">
        <v>306</v>
      </c>
      <c r="D542" s="6">
        <v>6</v>
      </c>
      <c r="E542" s="7">
        <v>22</v>
      </c>
      <c r="F542" s="8"/>
      <c r="G542" s="9">
        <v>19.100000000000001</v>
      </c>
      <c r="H542" s="9" t="str">
        <f>IF(F542 &lt;&gt;0,(F542*G542)," ")</f>
        <v xml:space="preserve"> </v>
      </c>
      <c r="I542" s="10"/>
      <c r="J542" s="9" t="str">
        <f t="shared" si="46"/>
        <v xml:space="preserve"> </v>
      </c>
    </row>
    <row r="543" spans="1:10" ht="15">
      <c r="A543" s="54"/>
      <c r="B543" s="4" t="s">
        <v>441</v>
      </c>
      <c r="C543" s="5" t="s">
        <v>261</v>
      </c>
      <c r="D543" s="6">
        <v>6</v>
      </c>
      <c r="E543" s="7">
        <v>22</v>
      </c>
      <c r="F543" s="8"/>
      <c r="G543" s="9">
        <v>10.5</v>
      </c>
      <c r="H543" s="9" t="str">
        <f>IF(F543 &lt;&gt;0,(F543*G543)," ")</f>
        <v xml:space="preserve"> </v>
      </c>
      <c r="I543" s="10"/>
      <c r="J543" s="9" t="str">
        <f t="shared" si="46"/>
        <v xml:space="preserve"> </v>
      </c>
    </row>
    <row r="544" spans="1:10" ht="15">
      <c r="A544" s="54"/>
      <c r="B544" s="4" t="s">
        <v>442</v>
      </c>
      <c r="C544" s="5" t="s">
        <v>261</v>
      </c>
      <c r="D544" s="6">
        <v>6</v>
      </c>
      <c r="E544" s="7">
        <v>22</v>
      </c>
      <c r="F544" s="8"/>
      <c r="G544" s="9">
        <v>10.5</v>
      </c>
      <c r="H544" s="9" t="str">
        <f>IF(F544 &lt;&gt;0,(F544*G544)," ")</f>
        <v xml:space="preserve"> </v>
      </c>
      <c r="I544" s="10"/>
      <c r="J544" s="9" t="str">
        <f t="shared" si="46"/>
        <v xml:space="preserve"> </v>
      </c>
    </row>
    <row r="545" spans="1:10" ht="14.45" customHeight="1">
      <c r="A545" s="54"/>
      <c r="B545" s="4" t="s">
        <v>443</v>
      </c>
      <c r="C545" s="5" t="s">
        <v>261</v>
      </c>
      <c r="D545" s="6">
        <v>6</v>
      </c>
      <c r="E545" s="7">
        <v>22</v>
      </c>
      <c r="F545" s="8"/>
      <c r="G545" s="9">
        <v>15.1</v>
      </c>
      <c r="H545" s="9" t="str">
        <f>IF(F545 &lt;&gt;0,(F545*G545)," ")</f>
        <v xml:space="preserve"> </v>
      </c>
      <c r="I545" s="10"/>
      <c r="J545" s="9" t="str">
        <f t="shared" si="46"/>
        <v xml:space="preserve"> </v>
      </c>
    </row>
    <row r="546" spans="1:10" ht="15">
      <c r="A546" s="55" t="s">
        <v>927</v>
      </c>
      <c r="B546" s="4" t="s">
        <v>444</v>
      </c>
      <c r="C546" s="5" t="s">
        <v>303</v>
      </c>
      <c r="D546" s="6">
        <v>1</v>
      </c>
      <c r="E546" s="7">
        <v>22</v>
      </c>
      <c r="F546" s="8"/>
      <c r="G546" s="9">
        <v>32.299999999999997</v>
      </c>
      <c r="H546" s="9" t="str">
        <f>IF(F546 &lt;&gt;0,(F546*G546)," ")</f>
        <v xml:space="preserve"> </v>
      </c>
      <c r="I546" s="10"/>
      <c r="J546" s="9" t="str">
        <f t="shared" si="46"/>
        <v xml:space="preserve"> </v>
      </c>
    </row>
    <row r="547" spans="1:10" ht="15" hidden="1">
      <c r="A547" s="55"/>
      <c r="B547" s="4" t="s">
        <v>445</v>
      </c>
      <c r="C547" s="5" t="s">
        <v>261</v>
      </c>
      <c r="D547" s="6">
        <v>6</v>
      </c>
      <c r="E547" s="7">
        <v>22</v>
      </c>
      <c r="F547" s="8"/>
      <c r="G547" s="9"/>
      <c r="H547" s="9" t="str">
        <f>IF(F547 &lt;&gt;0,(F547*G547)," ")</f>
        <v xml:space="preserve"> </v>
      </c>
      <c r="I547" s="10"/>
      <c r="J547" s="9" t="str">
        <f t="shared" si="46"/>
        <v xml:space="preserve"> </v>
      </c>
    </row>
    <row r="548" spans="1:10" ht="15" hidden="1">
      <c r="A548" s="55"/>
      <c r="B548" s="4" t="s">
        <v>446</v>
      </c>
      <c r="C548" s="5" t="s">
        <v>261</v>
      </c>
      <c r="D548" s="6">
        <v>6</v>
      </c>
      <c r="E548" s="7">
        <v>22</v>
      </c>
      <c r="F548" s="8"/>
      <c r="G548" s="9"/>
      <c r="H548" s="9" t="str">
        <f>IF(F548 &lt;&gt;0,(F548*G548)," ")</f>
        <v xml:space="preserve"> </v>
      </c>
      <c r="I548" s="10"/>
      <c r="J548" s="9" t="str">
        <f t="shared" si="46"/>
        <v xml:space="preserve"> </v>
      </c>
    </row>
    <row r="549" spans="1:10" ht="15" hidden="1">
      <c r="A549" s="55"/>
      <c r="B549" s="4" t="s">
        <v>447</v>
      </c>
      <c r="C549" s="5" t="s">
        <v>261</v>
      </c>
      <c r="D549" s="6">
        <v>6</v>
      </c>
      <c r="E549" s="7">
        <v>22</v>
      </c>
      <c r="F549" s="8"/>
      <c r="G549" s="9"/>
      <c r="H549" s="9" t="str">
        <f>IF(F549 &lt;&gt;0,(F549*G549)," ")</f>
        <v xml:space="preserve"> </v>
      </c>
      <c r="I549" s="10"/>
      <c r="J549" s="9" t="str">
        <f t="shared" si="46"/>
        <v xml:space="preserve"> </v>
      </c>
    </row>
    <row r="550" spans="1:10" ht="15" hidden="1">
      <c r="A550" s="55"/>
      <c r="B550" s="4" t="s">
        <v>448</v>
      </c>
      <c r="C550" s="5" t="s">
        <v>261</v>
      </c>
      <c r="D550" s="6">
        <v>6</v>
      </c>
      <c r="E550" s="7">
        <v>22</v>
      </c>
      <c r="F550" s="8"/>
      <c r="G550" s="9"/>
      <c r="H550" s="9" t="str">
        <f>IF(F550 &lt;&gt;0,(F550*G550)," ")</f>
        <v xml:space="preserve"> </v>
      </c>
      <c r="I550" s="10"/>
      <c r="J550" s="9" t="str">
        <f t="shared" si="46"/>
        <v xml:space="preserve"> </v>
      </c>
    </row>
    <row r="551" spans="1:10" ht="15" hidden="1">
      <c r="A551" s="55"/>
      <c r="B551" s="4" t="s">
        <v>449</v>
      </c>
      <c r="C551" s="5" t="s">
        <v>261</v>
      </c>
      <c r="D551" s="6">
        <v>6</v>
      </c>
      <c r="E551" s="7">
        <v>22</v>
      </c>
      <c r="F551" s="8"/>
      <c r="G551" s="9"/>
      <c r="H551" s="9" t="str">
        <f>IF(F551 &lt;&gt;0,(F551*G551)," ")</f>
        <v xml:space="preserve"> </v>
      </c>
      <c r="I551" s="10"/>
      <c r="J551" s="9" t="str">
        <f t="shared" si="46"/>
        <v xml:space="preserve"> </v>
      </c>
    </row>
    <row r="552" spans="1:10" ht="15">
      <c r="A552" s="55"/>
      <c r="B552" s="4" t="s">
        <v>908</v>
      </c>
      <c r="C552" s="5" t="s">
        <v>261</v>
      </c>
      <c r="D552" s="6">
        <v>6</v>
      </c>
      <c r="E552" s="7">
        <v>22</v>
      </c>
      <c r="F552" s="8"/>
      <c r="G552" s="9">
        <v>10.050000000000001</v>
      </c>
      <c r="H552" s="9" t="str">
        <f>IF(F552 &lt;&gt;0,(F552*G552)," ")</f>
        <v xml:space="preserve"> </v>
      </c>
      <c r="I552" s="10"/>
      <c r="J552" s="9" t="str">
        <f t="shared" si="46"/>
        <v xml:space="preserve"> </v>
      </c>
    </row>
    <row r="553" spans="1:10" ht="15">
      <c r="A553" s="55"/>
      <c r="B553" s="4" t="s">
        <v>907</v>
      </c>
      <c r="C553" s="5" t="s">
        <v>261</v>
      </c>
      <c r="D553" s="6">
        <v>6</v>
      </c>
      <c r="E553" s="7">
        <v>22</v>
      </c>
      <c r="F553" s="8"/>
      <c r="G553" s="9">
        <v>15.1</v>
      </c>
      <c r="H553" s="9" t="str">
        <f>IF(F553 &lt;&gt;0,(F553*G553)," ")</f>
        <v xml:space="preserve"> </v>
      </c>
      <c r="I553" s="10"/>
      <c r="J553" s="9" t="str">
        <f t="shared" si="46"/>
        <v xml:space="preserve"> </v>
      </c>
    </row>
    <row r="554" spans="1:10" ht="15">
      <c r="A554" s="55"/>
      <c r="B554" s="4" t="s">
        <v>450</v>
      </c>
      <c r="C554" s="5" t="s">
        <v>261</v>
      </c>
      <c r="D554" s="6">
        <v>6</v>
      </c>
      <c r="E554" s="7">
        <v>22</v>
      </c>
      <c r="F554" s="8"/>
      <c r="G554" s="9">
        <v>9.75</v>
      </c>
      <c r="H554" s="9" t="str">
        <f>IF(F554 &lt;&gt;0,(F554*G554)," ")</f>
        <v xml:space="preserve"> </v>
      </c>
      <c r="I554" s="10"/>
      <c r="J554" s="9" t="str">
        <f t="shared" si="46"/>
        <v xml:space="preserve"> </v>
      </c>
    </row>
    <row r="555" spans="1:10" ht="14.45" customHeight="1">
      <c r="A555" s="55"/>
      <c r="B555" s="4" t="s">
        <v>451</v>
      </c>
      <c r="C555" s="5" t="s">
        <v>261</v>
      </c>
      <c r="D555" s="6">
        <v>6</v>
      </c>
      <c r="E555" s="7">
        <v>22</v>
      </c>
      <c r="F555" s="8"/>
      <c r="G555" s="9">
        <v>10.6</v>
      </c>
      <c r="H555" s="9" t="str">
        <f>IF(F555 &lt;&gt;0,(F555*G555)," ")</f>
        <v xml:space="preserve"> </v>
      </c>
      <c r="I555" s="10"/>
      <c r="J555" s="9" t="str">
        <f t="shared" si="46"/>
        <v xml:space="preserve"> </v>
      </c>
    </row>
    <row r="556" spans="1:10" ht="14.45" customHeight="1">
      <c r="A556" s="54" t="s">
        <v>452</v>
      </c>
      <c r="B556" s="4" t="s">
        <v>453</v>
      </c>
      <c r="C556" s="5" t="s">
        <v>261</v>
      </c>
      <c r="D556" s="6">
        <v>6</v>
      </c>
      <c r="E556" s="7">
        <v>22</v>
      </c>
      <c r="F556" s="8"/>
      <c r="G556" s="9">
        <v>12</v>
      </c>
      <c r="H556" s="9" t="str">
        <f>IF(F556 &lt;&gt;0,(F556*G556)," ")</f>
        <v xml:space="preserve"> </v>
      </c>
      <c r="I556" s="10"/>
      <c r="J556" s="9" t="str">
        <f t="shared" si="46"/>
        <v xml:space="preserve"> </v>
      </c>
    </row>
    <row r="557" spans="1:10" ht="15">
      <c r="A557" s="54"/>
      <c r="B557" s="4" t="s">
        <v>454</v>
      </c>
      <c r="C557" s="5" t="s">
        <v>303</v>
      </c>
      <c r="D557" s="6">
        <v>1</v>
      </c>
      <c r="E557" s="7">
        <v>22</v>
      </c>
      <c r="F557" s="8"/>
      <c r="G557" s="9">
        <v>32</v>
      </c>
      <c r="H557" s="9" t="str">
        <f>IF(F557 &lt;&gt;0,(F557*G557)," ")</f>
        <v xml:space="preserve"> </v>
      </c>
      <c r="I557" s="10"/>
      <c r="J557" s="9" t="str">
        <f t="shared" si="46"/>
        <v xml:space="preserve"> </v>
      </c>
    </row>
    <row r="558" spans="1:10" ht="15" hidden="1">
      <c r="A558" s="54"/>
      <c r="B558" s="4" t="s">
        <v>455</v>
      </c>
      <c r="C558" s="5" t="s">
        <v>261</v>
      </c>
      <c r="D558" s="6">
        <v>6</v>
      </c>
      <c r="E558" s="7">
        <v>22</v>
      </c>
      <c r="F558" s="8"/>
      <c r="G558" s="9"/>
      <c r="H558" s="9" t="str">
        <f>IF(F558 &lt;&gt;0,(F558*G558)," ")</f>
        <v xml:space="preserve"> </v>
      </c>
      <c r="I558" s="10"/>
      <c r="J558" s="9" t="str">
        <f t="shared" si="46"/>
        <v xml:space="preserve"> </v>
      </c>
    </row>
    <row r="559" spans="1:10" ht="15">
      <c r="A559" s="54"/>
      <c r="B559" s="4" t="s">
        <v>910</v>
      </c>
      <c r="C559" s="5" t="s">
        <v>261</v>
      </c>
      <c r="D559" s="6">
        <v>6</v>
      </c>
      <c r="E559" s="7">
        <v>22</v>
      </c>
      <c r="F559" s="8"/>
      <c r="G559" s="9">
        <v>10.15</v>
      </c>
      <c r="H559" s="9" t="str">
        <f>IF(F559 &lt;&gt;0,(F559*G559)," ")</f>
        <v xml:space="preserve"> </v>
      </c>
      <c r="I559" s="10"/>
      <c r="J559" s="9" t="str">
        <f t="shared" si="46"/>
        <v xml:space="preserve"> </v>
      </c>
    </row>
    <row r="560" spans="1:10" ht="15">
      <c r="A560" s="54"/>
      <c r="B560" s="4" t="s">
        <v>909</v>
      </c>
      <c r="C560" s="5" t="s">
        <v>261</v>
      </c>
      <c r="D560" s="6">
        <v>6</v>
      </c>
      <c r="E560" s="7">
        <v>22</v>
      </c>
      <c r="F560" s="8"/>
      <c r="G560" s="9">
        <v>14.65</v>
      </c>
      <c r="H560" s="9" t="str">
        <f>IF(F560 &lt;&gt;0,(F560*G560)," ")</f>
        <v xml:space="preserve"> </v>
      </c>
      <c r="I560" s="10"/>
      <c r="J560" s="9" t="str">
        <f t="shared" si="46"/>
        <v xml:space="preserve"> </v>
      </c>
    </row>
    <row r="561" spans="1:10" ht="15">
      <c r="A561" s="54"/>
      <c r="B561" s="4" t="s">
        <v>456</v>
      </c>
      <c r="C561" s="5" t="s">
        <v>261</v>
      </c>
      <c r="D561" s="6">
        <v>6</v>
      </c>
      <c r="E561" s="7">
        <v>22</v>
      </c>
      <c r="F561" s="8"/>
      <c r="G561" s="9">
        <v>10.6</v>
      </c>
      <c r="H561" s="9" t="str">
        <f>IF(F561 &lt;&gt;0,(F561*G561)," ")</f>
        <v xml:space="preserve"> </v>
      </c>
      <c r="I561" s="10"/>
      <c r="J561" s="9" t="str">
        <f t="shared" si="46"/>
        <v xml:space="preserve"> </v>
      </c>
    </row>
    <row r="562" spans="1:10" ht="15" hidden="1">
      <c r="A562" s="54"/>
      <c r="B562" s="4" t="s">
        <v>457</v>
      </c>
      <c r="C562" s="5" t="s">
        <v>261</v>
      </c>
      <c r="D562" s="6">
        <v>6</v>
      </c>
      <c r="E562" s="7">
        <v>22</v>
      </c>
      <c r="F562" s="8"/>
      <c r="G562" s="9"/>
      <c r="H562" s="9" t="str">
        <f>IF(F562 &lt;&gt;0,(F562*G562)," ")</f>
        <v xml:space="preserve"> </v>
      </c>
      <c r="I562" s="10"/>
      <c r="J562" s="9" t="str">
        <f t="shared" si="46"/>
        <v xml:space="preserve"> </v>
      </c>
    </row>
    <row r="563" spans="1:10" ht="14.45" hidden="1" customHeight="1">
      <c r="A563" s="54"/>
      <c r="B563" s="4" t="s">
        <v>458</v>
      </c>
      <c r="C563" s="5" t="s">
        <v>261</v>
      </c>
      <c r="D563" s="6">
        <v>6</v>
      </c>
      <c r="E563" s="7">
        <v>22</v>
      </c>
      <c r="F563" s="8"/>
      <c r="G563" s="9"/>
      <c r="H563" s="9" t="str">
        <f>IF(F563 &lt;&gt;0,(F563*G563)," ")</f>
        <v xml:space="preserve"> </v>
      </c>
      <c r="I563" s="10"/>
      <c r="J563" s="9" t="str">
        <f t="shared" si="46"/>
        <v xml:space="preserve"> </v>
      </c>
    </row>
    <row r="564" spans="1:10" ht="15" hidden="1">
      <c r="A564" s="55" t="s">
        <v>459</v>
      </c>
      <c r="B564" s="4" t="s">
        <v>460</v>
      </c>
      <c r="C564" s="5" t="s">
        <v>22</v>
      </c>
      <c r="D564" s="6">
        <v>1</v>
      </c>
      <c r="E564" s="7">
        <v>10</v>
      </c>
      <c r="F564" s="8"/>
      <c r="G564" s="9"/>
      <c r="H564" s="9" t="str">
        <f>IF(F564 &lt;&gt;0,(F564*G564)," ")</f>
        <v xml:space="preserve"> </v>
      </c>
      <c r="I564" s="10"/>
      <c r="J564" s="9" t="str">
        <f t="shared" si="46"/>
        <v xml:space="preserve"> </v>
      </c>
    </row>
    <row r="565" spans="1:10" ht="15">
      <c r="A565" s="55"/>
      <c r="B565" s="4" t="s">
        <v>461</v>
      </c>
      <c r="C565" s="5" t="s">
        <v>22</v>
      </c>
      <c r="D565" s="6">
        <v>1</v>
      </c>
      <c r="E565" s="7">
        <v>10</v>
      </c>
      <c r="F565" s="8"/>
      <c r="G565" s="9">
        <v>200</v>
      </c>
      <c r="H565" s="9" t="str">
        <f>IF(F565 &lt;&gt;0,(F565*G565)," ")</f>
        <v xml:space="preserve"> </v>
      </c>
      <c r="I565" s="10"/>
      <c r="J565" s="9" t="str">
        <f t="shared" si="46"/>
        <v xml:space="preserve"> </v>
      </c>
    </row>
    <row r="566" spans="1:10" ht="15" hidden="1">
      <c r="A566" s="55"/>
      <c r="B566" s="4" t="s">
        <v>462</v>
      </c>
      <c r="C566" s="5" t="s">
        <v>22</v>
      </c>
      <c r="D566" s="6">
        <v>1</v>
      </c>
      <c r="E566" s="7">
        <v>10</v>
      </c>
      <c r="F566" s="8"/>
      <c r="G566" s="9"/>
      <c r="H566" s="9" t="str">
        <f>IF(F566 &lt;&gt;0,(F566*G566)," ")</f>
        <v xml:space="preserve"> </v>
      </c>
      <c r="I566" s="10"/>
      <c r="J566" s="9" t="str">
        <f t="shared" si="46"/>
        <v xml:space="preserve"> </v>
      </c>
    </row>
    <row r="567" spans="1:10" ht="15" hidden="1">
      <c r="A567" s="55"/>
      <c r="B567" s="4" t="s">
        <v>463</v>
      </c>
      <c r="C567" s="5" t="s">
        <v>464</v>
      </c>
      <c r="D567" s="6">
        <v>12</v>
      </c>
      <c r="E567" s="7">
        <v>10</v>
      </c>
      <c r="F567" s="8"/>
      <c r="G567" s="9"/>
      <c r="H567" s="9" t="str">
        <f>IF(F567 &lt;&gt;0,(F567*G567)," ")</f>
        <v xml:space="preserve"> </v>
      </c>
      <c r="I567" s="10"/>
      <c r="J567" s="9" t="str">
        <f t="shared" si="46"/>
        <v xml:space="preserve"> </v>
      </c>
    </row>
    <row r="568" spans="1:10" ht="15" hidden="1">
      <c r="A568" s="55"/>
      <c r="B568" s="4" t="s">
        <v>465</v>
      </c>
      <c r="C568" s="5" t="s">
        <v>84</v>
      </c>
      <c r="D568" s="6">
        <v>12</v>
      </c>
      <c r="E568" s="7">
        <v>10</v>
      </c>
      <c r="F568" s="8"/>
      <c r="G568" s="9"/>
      <c r="H568" s="9" t="str">
        <f>IF(F568 &lt;&gt;0,(F568*G568)," ")</f>
        <v xml:space="preserve"> </v>
      </c>
      <c r="I568" s="10"/>
      <c r="J568" s="9" t="str">
        <f t="shared" si="46"/>
        <v xml:space="preserve"> </v>
      </c>
    </row>
    <row r="569" spans="1:10" ht="15" hidden="1">
      <c r="A569" s="55"/>
      <c r="B569" s="4" t="s">
        <v>466</v>
      </c>
      <c r="C569" s="5" t="s">
        <v>84</v>
      </c>
      <c r="D569" s="6">
        <v>12</v>
      </c>
      <c r="E569" s="7">
        <v>10</v>
      </c>
      <c r="F569" s="8"/>
      <c r="G569" s="9"/>
      <c r="H569" s="9" t="str">
        <f>IF(F569 &lt;&gt;0,(F569*G569)," ")</f>
        <v xml:space="preserve"> </v>
      </c>
      <c r="I569" s="10"/>
      <c r="J569" s="9" t="str">
        <f t="shared" si="46"/>
        <v xml:space="preserve"> </v>
      </c>
    </row>
    <row r="570" spans="1:10" ht="15">
      <c r="A570" s="55"/>
      <c r="B570" s="4" t="s">
        <v>463</v>
      </c>
      <c r="C570" s="5" t="s">
        <v>84</v>
      </c>
      <c r="D570" s="6">
        <v>12</v>
      </c>
      <c r="E570" s="7">
        <v>10</v>
      </c>
      <c r="F570" s="8"/>
      <c r="G570" s="9">
        <v>6.3</v>
      </c>
      <c r="H570" s="9" t="str">
        <f>IF(F570 &lt;&gt;0,(F570*G570)," ")</f>
        <v xml:space="preserve"> </v>
      </c>
      <c r="I570" s="10"/>
      <c r="J570" s="9" t="str">
        <f t="shared" si="46"/>
        <v xml:space="preserve"> </v>
      </c>
    </row>
    <row r="571" spans="1:10" ht="15" hidden="1">
      <c r="A571" s="55"/>
      <c r="B571" s="4" t="s">
        <v>465</v>
      </c>
      <c r="C571" s="5" t="s">
        <v>467</v>
      </c>
      <c r="D571" s="6">
        <v>6</v>
      </c>
      <c r="E571" s="7">
        <v>10</v>
      </c>
      <c r="F571" s="8"/>
      <c r="G571" s="9"/>
      <c r="H571" s="9" t="str">
        <f>IF(F571 &lt;&gt;0,(F571*G571)," ")</f>
        <v xml:space="preserve"> </v>
      </c>
      <c r="I571" s="10"/>
      <c r="J571" s="9" t="str">
        <f t="shared" si="46"/>
        <v xml:space="preserve"> </v>
      </c>
    </row>
    <row r="572" spans="1:10" ht="15">
      <c r="A572" s="55"/>
      <c r="B572" s="4" t="s">
        <v>463</v>
      </c>
      <c r="C572" s="5" t="s">
        <v>467</v>
      </c>
      <c r="D572" s="6">
        <v>6</v>
      </c>
      <c r="E572" s="7">
        <v>10</v>
      </c>
      <c r="F572" s="8"/>
      <c r="G572" s="9">
        <v>8.4499999999999993</v>
      </c>
      <c r="H572" s="9" t="str">
        <f>IF(F572 &lt;&gt;0,(F572*G572)," ")</f>
        <v xml:space="preserve"> </v>
      </c>
      <c r="I572" s="10"/>
      <c r="J572" s="9" t="str">
        <f t="shared" si="46"/>
        <v xml:space="preserve"> </v>
      </c>
    </row>
    <row r="573" spans="1:10" ht="15">
      <c r="A573" s="55"/>
      <c r="B573" s="4" t="s">
        <v>468</v>
      </c>
      <c r="C573" s="5" t="s">
        <v>84</v>
      </c>
      <c r="D573" s="6">
        <v>12</v>
      </c>
      <c r="E573" s="7">
        <v>10</v>
      </c>
      <c r="F573" s="8"/>
      <c r="G573" s="9">
        <v>11.8</v>
      </c>
      <c r="H573" s="9" t="str">
        <f>IF(F573 &lt;&gt;0,(F573*G573)," ")</f>
        <v xml:space="preserve"> </v>
      </c>
      <c r="I573" s="10"/>
      <c r="J573" s="9" t="str">
        <f t="shared" si="46"/>
        <v xml:space="preserve"> </v>
      </c>
    </row>
    <row r="574" spans="1:10" ht="15">
      <c r="A574" s="55"/>
      <c r="B574" s="4" t="s">
        <v>469</v>
      </c>
      <c r="C574" s="5" t="s">
        <v>84</v>
      </c>
      <c r="D574" s="6">
        <v>6</v>
      </c>
      <c r="E574" s="7">
        <v>10</v>
      </c>
      <c r="F574" s="8"/>
      <c r="G574" s="9">
        <v>13.55</v>
      </c>
      <c r="H574" s="9" t="str">
        <f>IF(F574 &lt;&gt;0,(F574*G574)," ")</f>
        <v xml:space="preserve"> </v>
      </c>
      <c r="I574" s="10"/>
      <c r="J574" s="9" t="str">
        <f t="shared" si="46"/>
        <v xml:space="preserve"> </v>
      </c>
    </row>
    <row r="575" spans="1:10" ht="15" hidden="1">
      <c r="A575" s="55"/>
      <c r="B575" s="4" t="s">
        <v>470</v>
      </c>
      <c r="C575" s="5" t="s">
        <v>84</v>
      </c>
      <c r="D575" s="6">
        <v>12</v>
      </c>
      <c r="E575" s="7">
        <v>10</v>
      </c>
      <c r="F575" s="8"/>
      <c r="G575" s="9"/>
      <c r="H575" s="9" t="str">
        <f>IF(F575 &lt;&gt;0,(F575*G575)," ")</f>
        <v xml:space="preserve"> </v>
      </c>
      <c r="I575" s="10"/>
      <c r="J575" s="9" t="str">
        <f t="shared" si="46"/>
        <v xml:space="preserve"> </v>
      </c>
    </row>
    <row r="576" spans="1:10" ht="15" hidden="1">
      <c r="A576" s="55"/>
      <c r="B576" s="4" t="s">
        <v>471</v>
      </c>
      <c r="C576" s="5" t="s">
        <v>84</v>
      </c>
      <c r="D576" s="6">
        <v>6</v>
      </c>
      <c r="E576" s="7">
        <v>10</v>
      </c>
      <c r="F576" s="8"/>
      <c r="G576" s="9"/>
      <c r="H576" s="9" t="str">
        <f>IF(F576 &lt;&gt;0,(F576*G576)," ")</f>
        <v xml:space="preserve"> </v>
      </c>
      <c r="I576" s="10"/>
      <c r="J576" s="9" t="str">
        <f t="shared" si="46"/>
        <v xml:space="preserve"> </v>
      </c>
    </row>
    <row r="577" spans="1:10" ht="15">
      <c r="A577" s="55"/>
      <c r="B577" s="4" t="s">
        <v>472</v>
      </c>
      <c r="C577" s="5" t="s">
        <v>84</v>
      </c>
      <c r="D577" s="6">
        <v>12</v>
      </c>
      <c r="E577" s="7">
        <v>10</v>
      </c>
      <c r="F577" s="8"/>
      <c r="G577" s="9">
        <v>13.2</v>
      </c>
      <c r="H577" s="9" t="str">
        <f>IF(F577 &lt;&gt;0,(F577*G577)," ")</f>
        <v xml:space="preserve"> </v>
      </c>
      <c r="I577" s="10"/>
      <c r="J577" s="9" t="str">
        <f t="shared" si="46"/>
        <v xml:space="preserve"> </v>
      </c>
    </row>
    <row r="578" spans="1:10" ht="15" hidden="1">
      <c r="A578" s="55"/>
      <c r="B578" s="4" t="s">
        <v>473</v>
      </c>
      <c r="C578" s="5" t="s">
        <v>84</v>
      </c>
      <c r="D578" s="6">
        <v>6</v>
      </c>
      <c r="E578" s="7">
        <v>10</v>
      </c>
      <c r="F578" s="8"/>
      <c r="G578" s="9"/>
      <c r="H578" s="9" t="str">
        <f>IF(F578 &lt;&gt;0,(F578*G578)," ")</f>
        <v xml:space="preserve"> </v>
      </c>
      <c r="I578" s="10"/>
      <c r="J578" s="9" t="str">
        <f t="shared" ref="J578:J607" si="47">IF(I578&lt;&gt;0,H578-(H578*I578),H578)</f>
        <v xml:space="preserve"> </v>
      </c>
    </row>
    <row r="579" spans="1:10" ht="15" hidden="1">
      <c r="A579" s="55"/>
      <c r="B579" s="4" t="s">
        <v>474</v>
      </c>
      <c r="C579" s="5" t="s">
        <v>464</v>
      </c>
      <c r="D579" s="6">
        <v>12</v>
      </c>
      <c r="E579" s="7">
        <v>10</v>
      </c>
      <c r="F579" s="8"/>
      <c r="G579" s="9"/>
      <c r="H579" s="9" t="str">
        <f>IF(F579 &lt;&gt;0,(F579*G579)," ")</f>
        <v xml:space="preserve"> </v>
      </c>
      <c r="I579" s="10"/>
      <c r="J579" s="9" t="str">
        <f t="shared" si="47"/>
        <v xml:space="preserve"> </v>
      </c>
    </row>
    <row r="580" spans="1:10" ht="15">
      <c r="A580" s="55"/>
      <c r="B580" s="4" t="s">
        <v>474</v>
      </c>
      <c r="C580" s="5" t="s">
        <v>84</v>
      </c>
      <c r="D580" s="6">
        <v>6</v>
      </c>
      <c r="E580" s="7">
        <v>10</v>
      </c>
      <c r="F580" s="8"/>
      <c r="G580" s="9">
        <v>9.0500000000000007</v>
      </c>
      <c r="H580" s="9" t="str">
        <f>IF(F580 &lt;&gt;0,(F580*G580)," ")</f>
        <v xml:space="preserve"> </v>
      </c>
      <c r="I580" s="10"/>
      <c r="J580" s="9" t="str">
        <f t="shared" si="47"/>
        <v xml:space="preserve"> </v>
      </c>
    </row>
    <row r="581" spans="1:10" ht="15">
      <c r="A581" s="55"/>
      <c r="B581" s="4" t="s">
        <v>474</v>
      </c>
      <c r="C581" s="5" t="s">
        <v>467</v>
      </c>
      <c r="D581" s="6">
        <v>6</v>
      </c>
      <c r="E581" s="7">
        <v>10</v>
      </c>
      <c r="F581" s="8"/>
      <c r="G581" s="9">
        <v>12.75</v>
      </c>
      <c r="H581" s="9" t="str">
        <f>IF(F581 &lt;&gt;0,(F581*G581)," ")</f>
        <v xml:space="preserve"> </v>
      </c>
      <c r="I581" s="10"/>
      <c r="J581" s="9" t="str">
        <f t="shared" si="47"/>
        <v xml:space="preserve"> </v>
      </c>
    </row>
    <row r="582" spans="1:10" ht="15">
      <c r="A582" s="55"/>
      <c r="B582" s="4" t="s">
        <v>475</v>
      </c>
      <c r="C582" s="5" t="s">
        <v>16</v>
      </c>
      <c r="D582" s="6">
        <v>12</v>
      </c>
      <c r="E582" s="7">
        <v>10</v>
      </c>
      <c r="F582" s="8"/>
      <c r="G582" s="9">
        <v>7.55</v>
      </c>
      <c r="H582" s="9" t="str">
        <f>IF(F582 &lt;&gt;0,(F582*G582)," ")</f>
        <v xml:space="preserve"> </v>
      </c>
      <c r="I582" s="10"/>
      <c r="J582" s="9" t="str">
        <f t="shared" si="47"/>
        <v xml:space="preserve"> </v>
      </c>
    </row>
    <row r="583" spans="1:10" ht="15">
      <c r="A583" s="55"/>
      <c r="B583" s="4" t="s">
        <v>476</v>
      </c>
      <c r="C583" s="5" t="s">
        <v>16</v>
      </c>
      <c r="D583" s="6">
        <v>12</v>
      </c>
      <c r="E583" s="7">
        <v>10</v>
      </c>
      <c r="F583" s="8"/>
      <c r="G583" s="9">
        <v>8.15</v>
      </c>
      <c r="H583" s="9" t="str">
        <f>IF(F583 &lt;&gt;0,(F583*G583)," ")</f>
        <v xml:space="preserve"> </v>
      </c>
      <c r="I583" s="10"/>
      <c r="J583" s="9" t="str">
        <f t="shared" si="47"/>
        <v xml:space="preserve"> </v>
      </c>
    </row>
    <row r="584" spans="1:10" ht="14.45" hidden="1" customHeight="1">
      <c r="A584" s="55"/>
      <c r="B584" s="4" t="s">
        <v>475</v>
      </c>
      <c r="C584" s="5" t="s">
        <v>22</v>
      </c>
      <c r="D584" s="6">
        <v>1</v>
      </c>
      <c r="E584" s="7">
        <v>10</v>
      </c>
      <c r="F584" s="8"/>
      <c r="G584" s="9"/>
      <c r="H584" s="9" t="str">
        <f>IF(F584 &lt;&gt;0,(F584*G584)," ")</f>
        <v xml:space="preserve"> </v>
      </c>
      <c r="I584" s="10"/>
      <c r="J584" s="9" t="str">
        <f t="shared" ref="J584" si="48">IF(I584&lt;&gt;0,H584-(H584*I584),H584)</f>
        <v xml:space="preserve"> </v>
      </c>
    </row>
    <row r="585" spans="1:10" ht="14.45" customHeight="1">
      <c r="A585" s="55"/>
      <c r="B585" s="4" t="s">
        <v>476</v>
      </c>
      <c r="C585" s="5" t="s">
        <v>22</v>
      </c>
      <c r="D585" s="6">
        <v>1</v>
      </c>
      <c r="E585" s="7">
        <v>10</v>
      </c>
      <c r="F585" s="8"/>
      <c r="G585" s="9">
        <v>173.2</v>
      </c>
      <c r="H585" s="9" t="str">
        <f>IF(F585 &lt;&gt;0,(F585*G585)," ")</f>
        <v xml:space="preserve"> </v>
      </c>
      <c r="I585" s="10"/>
      <c r="J585" s="9" t="str">
        <f t="shared" si="47"/>
        <v xml:space="preserve"> </v>
      </c>
    </row>
    <row r="586" spans="1:10" ht="15" hidden="1">
      <c r="A586" s="50" t="s">
        <v>477</v>
      </c>
      <c r="B586" s="4" t="s">
        <v>478</v>
      </c>
      <c r="C586" s="5" t="s">
        <v>213</v>
      </c>
      <c r="D586" s="6">
        <v>10</v>
      </c>
      <c r="E586" s="7">
        <v>10</v>
      </c>
      <c r="F586" s="8"/>
      <c r="G586" s="9"/>
      <c r="H586" s="9" t="str">
        <f>IF(F586 &lt;&gt;0,(F586*G586)," ")</f>
        <v xml:space="preserve"> </v>
      </c>
      <c r="I586" s="10"/>
      <c r="J586" s="9" t="str">
        <f t="shared" si="47"/>
        <v xml:space="preserve"> </v>
      </c>
    </row>
    <row r="587" spans="1:10" ht="15">
      <c r="A587" s="50"/>
      <c r="B587" s="4" t="s">
        <v>479</v>
      </c>
      <c r="C587" s="5" t="s">
        <v>68</v>
      </c>
      <c r="D587" s="6">
        <v>12</v>
      </c>
      <c r="E587" s="7">
        <v>10</v>
      </c>
      <c r="F587" s="8"/>
      <c r="G587" s="9">
        <v>5.05</v>
      </c>
      <c r="H587" s="9" t="str">
        <f>IF(F587 &lt;&gt;0,(F587*G587)," ")</f>
        <v xml:space="preserve"> </v>
      </c>
      <c r="I587" s="10"/>
      <c r="J587" s="9" t="str">
        <f t="shared" si="47"/>
        <v xml:space="preserve"> </v>
      </c>
    </row>
    <row r="588" spans="1:10" ht="15" hidden="1">
      <c r="A588" s="50"/>
      <c r="B588" s="4" t="s">
        <v>480</v>
      </c>
      <c r="C588" s="5" t="s">
        <v>16</v>
      </c>
      <c r="D588" s="6">
        <v>10</v>
      </c>
      <c r="E588" s="7">
        <v>10</v>
      </c>
      <c r="F588" s="8"/>
      <c r="G588" s="9"/>
      <c r="H588" s="9" t="str">
        <f>IF(F588 &lt;&gt;0,(F588*G588)," ")</f>
        <v xml:space="preserve"> </v>
      </c>
      <c r="I588" s="10"/>
      <c r="J588" s="9" t="str">
        <f t="shared" si="47"/>
        <v xml:space="preserve"> </v>
      </c>
    </row>
    <row r="589" spans="1:10" ht="15">
      <c r="A589" s="50"/>
      <c r="B589" s="4" t="s">
        <v>481</v>
      </c>
      <c r="C589" s="5" t="s">
        <v>482</v>
      </c>
      <c r="D589" s="6">
        <v>21</v>
      </c>
      <c r="E589" s="7">
        <v>10</v>
      </c>
      <c r="F589" s="8"/>
      <c r="G589" s="9">
        <v>4.5</v>
      </c>
      <c r="H589" s="9" t="str">
        <f>IF(F589 &lt;&gt;0,(F589*G589)," ")</f>
        <v xml:space="preserve"> </v>
      </c>
      <c r="I589" s="10"/>
      <c r="J589" s="9" t="str">
        <f t="shared" si="47"/>
        <v xml:space="preserve"> </v>
      </c>
    </row>
    <row r="590" spans="1:10" ht="15" hidden="1">
      <c r="A590" s="50"/>
      <c r="B590" s="4" t="s">
        <v>483</v>
      </c>
      <c r="C590" s="5" t="s">
        <v>62</v>
      </c>
      <c r="D590" s="6">
        <v>12</v>
      </c>
      <c r="E590" s="7">
        <v>10</v>
      </c>
      <c r="F590" s="8"/>
      <c r="G590" s="9"/>
      <c r="H590" s="9" t="str">
        <f>IF(F590 &lt;&gt;0,(F590*G590)," ")</f>
        <v xml:space="preserve"> </v>
      </c>
      <c r="I590" s="10"/>
      <c r="J590" s="9" t="str">
        <f t="shared" si="47"/>
        <v xml:space="preserve"> </v>
      </c>
    </row>
    <row r="591" spans="1:10" ht="15" hidden="1">
      <c r="A591" s="50"/>
      <c r="B591" s="4" t="s">
        <v>484</v>
      </c>
      <c r="C591" s="5" t="s">
        <v>213</v>
      </c>
      <c r="D591" s="6">
        <v>15</v>
      </c>
      <c r="E591" s="7">
        <v>10</v>
      </c>
      <c r="F591" s="8"/>
      <c r="G591" s="9"/>
      <c r="H591" s="9" t="str">
        <f>IF(F591 &lt;&gt;0,(F591*G591)," ")</f>
        <v xml:space="preserve"> </v>
      </c>
      <c r="I591" s="10"/>
      <c r="J591" s="9" t="str">
        <f t="shared" si="47"/>
        <v xml:space="preserve"> </v>
      </c>
    </row>
    <row r="592" spans="1:10" ht="15" hidden="1">
      <c r="A592" s="50"/>
      <c r="B592" s="4" t="s">
        <v>485</v>
      </c>
      <c r="C592" s="5" t="s">
        <v>213</v>
      </c>
      <c r="D592" s="6">
        <v>15</v>
      </c>
      <c r="E592" s="7">
        <v>10</v>
      </c>
      <c r="F592" s="8"/>
      <c r="G592" s="9"/>
      <c r="H592" s="9" t="str">
        <f>IF(F592 &lt;&gt;0,(F592*G592)," ")</f>
        <v xml:space="preserve"> </v>
      </c>
      <c r="I592" s="10"/>
      <c r="J592" s="9" t="str">
        <f t="shared" si="47"/>
        <v xml:space="preserve"> </v>
      </c>
    </row>
    <row r="593" spans="1:10" ht="15">
      <c r="A593" s="50"/>
      <c r="B593" s="4" t="s">
        <v>486</v>
      </c>
      <c r="C593" s="5" t="s">
        <v>68</v>
      </c>
      <c r="D593" s="6">
        <v>20</v>
      </c>
      <c r="E593" s="7">
        <v>10</v>
      </c>
      <c r="F593" s="8"/>
      <c r="G593" s="9">
        <v>6</v>
      </c>
      <c r="H593" s="9" t="str">
        <f>IF(F593 &lt;&gt;0,(F593*G593)," ")</f>
        <v xml:space="preserve"> </v>
      </c>
      <c r="I593" s="10"/>
      <c r="J593" s="9" t="str">
        <f t="shared" si="47"/>
        <v xml:space="preserve"> </v>
      </c>
    </row>
    <row r="594" spans="1:10" ht="15" hidden="1">
      <c r="A594" s="50"/>
      <c r="B594" s="4" t="s">
        <v>487</v>
      </c>
      <c r="C594" s="5" t="s">
        <v>488</v>
      </c>
      <c r="D594" s="6">
        <v>6</v>
      </c>
      <c r="E594" s="7">
        <v>10</v>
      </c>
      <c r="F594" s="8"/>
      <c r="G594" s="9"/>
      <c r="H594" s="9" t="str">
        <f>IF(F594 &lt;&gt;0,(F594*G594)," ")</f>
        <v xml:space="preserve"> </v>
      </c>
      <c r="I594" s="10"/>
      <c r="J594" s="9" t="str">
        <f t="shared" si="47"/>
        <v xml:space="preserve"> </v>
      </c>
    </row>
    <row r="595" spans="1:10" ht="15" hidden="1">
      <c r="A595" s="50"/>
      <c r="B595" s="4" t="s">
        <v>489</v>
      </c>
      <c r="C595" s="5" t="s">
        <v>235</v>
      </c>
      <c r="D595" s="6">
        <v>20</v>
      </c>
      <c r="E595" s="7">
        <v>10</v>
      </c>
      <c r="F595" s="8"/>
      <c r="G595" s="9"/>
      <c r="H595" s="9" t="str">
        <f>IF(F595 &lt;&gt;0,(F595*G595)," ")</f>
        <v xml:space="preserve"> </v>
      </c>
      <c r="I595" s="10"/>
      <c r="J595" s="9" t="str">
        <f t="shared" si="47"/>
        <v xml:space="preserve"> </v>
      </c>
    </row>
    <row r="596" spans="1:10" ht="15" hidden="1">
      <c r="A596" s="50"/>
      <c r="B596" s="4" t="s">
        <v>903</v>
      </c>
      <c r="C596" s="5" t="s">
        <v>252</v>
      </c>
      <c r="D596" s="6">
        <v>6</v>
      </c>
      <c r="E596" s="7">
        <v>10</v>
      </c>
      <c r="F596" s="8"/>
      <c r="G596" s="9"/>
      <c r="H596" s="9" t="str">
        <f>IF(F596 &lt;&gt;0,(F596*G596)," ")</f>
        <v xml:space="preserve"> </v>
      </c>
      <c r="I596" s="10"/>
      <c r="J596" s="9" t="str">
        <f t="shared" ref="J596" si="49">IF(I596&lt;&gt;0,H596-(H596*I596),H596)</f>
        <v xml:space="preserve"> </v>
      </c>
    </row>
    <row r="597" spans="1:10" ht="15">
      <c r="A597" s="50"/>
      <c r="B597" s="4" t="s">
        <v>490</v>
      </c>
      <c r="C597" s="5" t="s">
        <v>213</v>
      </c>
      <c r="D597" s="6">
        <v>12</v>
      </c>
      <c r="E597" s="7">
        <v>10</v>
      </c>
      <c r="F597" s="8"/>
      <c r="G597" s="9">
        <v>4.3</v>
      </c>
      <c r="H597" s="9" t="str">
        <f>IF(F597 &lt;&gt;0,(F597*G597)," ")</f>
        <v xml:space="preserve"> </v>
      </c>
      <c r="I597" s="10"/>
      <c r="J597" s="9" t="str">
        <f t="shared" si="47"/>
        <v xml:space="preserve"> </v>
      </c>
    </row>
    <row r="598" spans="1:10" ht="15" hidden="1">
      <c r="A598" s="50"/>
      <c r="B598" s="4" t="s">
        <v>491</v>
      </c>
      <c r="C598" s="5" t="s">
        <v>213</v>
      </c>
      <c r="D598" s="6">
        <v>12</v>
      </c>
      <c r="E598" s="7">
        <v>10</v>
      </c>
      <c r="F598" s="8"/>
      <c r="G598" s="9"/>
      <c r="H598" s="9" t="str">
        <f>IF(F598 &lt;&gt;0,(F598*G598)," ")</f>
        <v xml:space="preserve"> </v>
      </c>
      <c r="I598" s="10"/>
      <c r="J598" s="9" t="str">
        <f t="shared" si="47"/>
        <v xml:space="preserve"> </v>
      </c>
    </row>
    <row r="599" spans="1:10" ht="15">
      <c r="A599" s="50"/>
      <c r="B599" s="4" t="s">
        <v>492</v>
      </c>
      <c r="C599" s="5" t="s">
        <v>213</v>
      </c>
      <c r="D599" s="6">
        <v>12</v>
      </c>
      <c r="E599" s="7">
        <v>10</v>
      </c>
      <c r="F599" s="8"/>
      <c r="G599" s="9">
        <v>4.3</v>
      </c>
      <c r="H599" s="9" t="str">
        <f>IF(F599 &lt;&gt;0,(F599*G599)," ")</f>
        <v xml:space="preserve"> </v>
      </c>
      <c r="I599" s="10"/>
      <c r="J599" s="9" t="str">
        <f t="shared" si="47"/>
        <v xml:space="preserve"> </v>
      </c>
    </row>
    <row r="600" spans="1:10" ht="15">
      <c r="A600" s="50"/>
      <c r="B600" s="4" t="s">
        <v>493</v>
      </c>
      <c r="C600" s="5" t="s">
        <v>213</v>
      </c>
      <c r="D600" s="6">
        <v>12</v>
      </c>
      <c r="E600" s="7">
        <v>10</v>
      </c>
      <c r="F600" s="8"/>
      <c r="G600" s="9">
        <v>4.5</v>
      </c>
      <c r="H600" s="9" t="str">
        <f>IF(F600 &lt;&gt;0,(F600*G600)," ")</f>
        <v xml:space="preserve"> </v>
      </c>
      <c r="I600" s="10"/>
      <c r="J600" s="9" t="str">
        <f t="shared" si="47"/>
        <v xml:space="preserve"> </v>
      </c>
    </row>
    <row r="601" spans="1:10" ht="15">
      <c r="A601" s="50"/>
      <c r="B601" s="4" t="s">
        <v>494</v>
      </c>
      <c r="C601" s="5" t="s">
        <v>62</v>
      </c>
      <c r="D601" s="6">
        <v>15</v>
      </c>
      <c r="E601" s="7">
        <v>10</v>
      </c>
      <c r="F601" s="8"/>
      <c r="G601" s="9">
        <v>6.3</v>
      </c>
      <c r="H601" s="9" t="str">
        <f>IF(F601 &lt;&gt;0,(F601*G601)," ")</f>
        <v xml:space="preserve"> </v>
      </c>
      <c r="I601" s="10"/>
      <c r="J601" s="9" t="str">
        <f t="shared" si="47"/>
        <v xml:space="preserve"> </v>
      </c>
    </row>
    <row r="602" spans="1:10" ht="15">
      <c r="A602" s="50"/>
      <c r="B602" s="4" t="s">
        <v>495</v>
      </c>
      <c r="C602" s="5" t="s">
        <v>62</v>
      </c>
      <c r="D602" s="6">
        <v>24</v>
      </c>
      <c r="E602" s="7">
        <v>10</v>
      </c>
      <c r="F602" s="8"/>
      <c r="G602" s="9">
        <v>6.55</v>
      </c>
      <c r="H602" s="9" t="str">
        <f>IF(F602 &lt;&gt;0,(F602*G602)," ")</f>
        <v xml:space="preserve"> </v>
      </c>
      <c r="I602" s="10"/>
      <c r="J602" s="9" t="str">
        <f t="shared" si="47"/>
        <v xml:space="preserve"> </v>
      </c>
    </row>
    <row r="603" spans="1:10" ht="15">
      <c r="A603" s="50"/>
      <c r="B603" s="4" t="s">
        <v>496</v>
      </c>
      <c r="C603" s="5" t="s">
        <v>15</v>
      </c>
      <c r="D603" s="6">
        <v>6</v>
      </c>
      <c r="E603" s="7">
        <v>10</v>
      </c>
      <c r="F603" s="8"/>
      <c r="G603" s="9">
        <v>25.2</v>
      </c>
      <c r="H603" s="9" t="str">
        <f>IF(F603 &lt;&gt;0,(F603*G603)," ")</f>
        <v xml:space="preserve"> </v>
      </c>
      <c r="I603" s="10"/>
      <c r="J603" s="9" t="str">
        <f t="shared" si="47"/>
        <v xml:space="preserve"> </v>
      </c>
    </row>
    <row r="604" spans="1:10" ht="15">
      <c r="A604" s="50"/>
      <c r="B604" s="4" t="s">
        <v>497</v>
      </c>
      <c r="C604" s="5" t="s">
        <v>498</v>
      </c>
      <c r="D604" s="6">
        <v>24</v>
      </c>
      <c r="E604" s="7">
        <v>10</v>
      </c>
      <c r="F604" s="8"/>
      <c r="G604" s="9">
        <v>5.55</v>
      </c>
      <c r="H604" s="9" t="str">
        <f>IF(F604 &lt;&gt;0,(F604*G604)," ")</f>
        <v xml:space="preserve"> </v>
      </c>
      <c r="I604" s="10"/>
      <c r="J604" s="9" t="str">
        <f t="shared" si="47"/>
        <v xml:space="preserve"> </v>
      </c>
    </row>
    <row r="605" spans="1:10" ht="15" hidden="1">
      <c r="A605" s="50"/>
      <c r="B605" s="4" t="s">
        <v>499</v>
      </c>
      <c r="C605" s="5" t="s">
        <v>498</v>
      </c>
      <c r="D605" s="6">
        <v>24</v>
      </c>
      <c r="E605" s="7">
        <v>10</v>
      </c>
      <c r="F605" s="8"/>
      <c r="G605" s="9"/>
      <c r="H605" s="9" t="str">
        <f>IF(F605 &lt;&gt;0,(F605*G605)," ")</f>
        <v xml:space="preserve"> </v>
      </c>
      <c r="I605" s="10"/>
      <c r="J605" s="9" t="str">
        <f t="shared" si="47"/>
        <v xml:space="preserve"> </v>
      </c>
    </row>
    <row r="606" spans="1:10" ht="15">
      <c r="A606" s="50"/>
      <c r="B606" s="4" t="s">
        <v>500</v>
      </c>
      <c r="C606" s="5" t="s">
        <v>62</v>
      </c>
      <c r="D606" s="6">
        <v>24</v>
      </c>
      <c r="E606" s="7">
        <v>10</v>
      </c>
      <c r="F606" s="8"/>
      <c r="G606" s="9">
        <v>7</v>
      </c>
      <c r="H606" s="9" t="str">
        <f>IF(F606 &lt;&gt;0,(F606*G606)," ")</f>
        <v xml:space="preserve"> </v>
      </c>
      <c r="I606" s="10"/>
      <c r="J606" s="9" t="str">
        <f t="shared" si="47"/>
        <v xml:space="preserve"> </v>
      </c>
    </row>
    <row r="607" spans="1:10" ht="15">
      <c r="A607" s="50"/>
      <c r="B607" s="4" t="s">
        <v>501</v>
      </c>
      <c r="C607" s="5" t="s">
        <v>25</v>
      </c>
      <c r="D607" s="6">
        <v>1</v>
      </c>
      <c r="E607" s="7">
        <v>10</v>
      </c>
      <c r="F607" s="8"/>
      <c r="G607" s="9">
        <v>225</v>
      </c>
      <c r="H607" s="9" t="str">
        <f>IF(F607 &lt;&gt;0,(F607*G607)," ")</f>
        <v xml:space="preserve"> </v>
      </c>
      <c r="I607" s="10"/>
      <c r="J607" s="9" t="str">
        <f t="shared" si="47"/>
        <v xml:space="preserve"> </v>
      </c>
    </row>
    <row r="608" spans="1:10" ht="15">
      <c r="A608" s="50"/>
      <c r="B608" s="4" t="s">
        <v>502</v>
      </c>
      <c r="C608" s="5" t="s">
        <v>503</v>
      </c>
      <c r="D608" s="6">
        <v>12</v>
      </c>
      <c r="E608" s="7">
        <v>10</v>
      </c>
      <c r="F608" s="8"/>
      <c r="G608" s="9">
        <v>10.1</v>
      </c>
      <c r="H608" s="9" t="str">
        <f>IF(F608 &lt;&gt;0,(F608*G608)," ")</f>
        <v xml:space="preserve"> </v>
      </c>
      <c r="I608" s="10"/>
      <c r="J608" s="9" t="str">
        <f t="shared" ref="J608:J643" si="50">IF(I608&lt;&gt;0,H608-(H608*I608),H608)</f>
        <v xml:space="preserve"> </v>
      </c>
    </row>
    <row r="609" spans="1:10" ht="15">
      <c r="A609" s="50"/>
      <c r="B609" s="4" t="s">
        <v>502</v>
      </c>
      <c r="C609" s="5" t="s">
        <v>15</v>
      </c>
      <c r="D609" s="6">
        <v>18</v>
      </c>
      <c r="E609" s="7">
        <v>10</v>
      </c>
      <c r="F609" s="8"/>
      <c r="G609" s="9">
        <v>20.65</v>
      </c>
      <c r="H609" s="9" t="str">
        <f>IF(F609 &lt;&gt;0,(F609*G609)," ")</f>
        <v xml:space="preserve"> </v>
      </c>
      <c r="I609" s="10"/>
      <c r="J609" s="9" t="str">
        <f t="shared" si="50"/>
        <v xml:space="preserve"> </v>
      </c>
    </row>
    <row r="610" spans="1:10" ht="15">
      <c r="A610" s="50"/>
      <c r="B610" s="4" t="s">
        <v>504</v>
      </c>
      <c r="C610" s="5" t="s">
        <v>503</v>
      </c>
      <c r="D610" s="6">
        <v>6</v>
      </c>
      <c r="E610" s="7">
        <v>10</v>
      </c>
      <c r="F610" s="8"/>
      <c r="G610" s="9">
        <v>9.0500000000000007</v>
      </c>
      <c r="H610" s="9" t="str">
        <f>IF(F610 &lt;&gt;0,(F610*G610)," ")</f>
        <v xml:space="preserve"> </v>
      </c>
      <c r="I610" s="10"/>
      <c r="J610" s="9" t="str">
        <f t="shared" si="50"/>
        <v xml:space="preserve"> </v>
      </c>
    </row>
    <row r="611" spans="1:10" ht="15" hidden="1">
      <c r="A611" s="50"/>
      <c r="B611" s="4" t="s">
        <v>504</v>
      </c>
      <c r="C611" s="5" t="s">
        <v>287</v>
      </c>
      <c r="D611" s="6">
        <v>6</v>
      </c>
      <c r="E611" s="7">
        <v>10</v>
      </c>
      <c r="F611" s="8"/>
      <c r="G611" s="9"/>
      <c r="H611" s="9" t="str">
        <f>IF(F611 &lt;&gt;0,(F611*G611)," ")</f>
        <v xml:space="preserve"> </v>
      </c>
      <c r="I611" s="10"/>
      <c r="J611" s="9" t="str">
        <f t="shared" si="50"/>
        <v xml:space="preserve"> </v>
      </c>
    </row>
    <row r="612" spans="1:10" ht="15">
      <c r="A612" s="50"/>
      <c r="B612" s="4" t="s">
        <v>944</v>
      </c>
      <c r="C612" s="5"/>
      <c r="D612" s="6"/>
      <c r="E612" s="7">
        <v>10</v>
      </c>
      <c r="F612" s="8"/>
      <c r="G612" s="9">
        <v>11.5</v>
      </c>
      <c r="H612" s="9" t="str">
        <f>IF(F612 &lt;&gt;0,(F612*G612)," ")</f>
        <v xml:space="preserve"> </v>
      </c>
      <c r="I612" s="10"/>
      <c r="J612" s="9" t="str">
        <f t="shared" ref="J612" si="51">IF(I612&lt;&gt;0,H612-(H612*I612),H612)</f>
        <v xml:space="preserve"> </v>
      </c>
    </row>
    <row r="613" spans="1:10" ht="15" hidden="1">
      <c r="A613" s="50"/>
      <c r="B613" s="4" t="s">
        <v>505</v>
      </c>
      <c r="C613" s="5" t="s">
        <v>252</v>
      </c>
      <c r="D613" s="6">
        <v>6</v>
      </c>
      <c r="E613" s="7">
        <v>10</v>
      </c>
      <c r="F613" s="8"/>
      <c r="G613" s="9"/>
      <c r="H613" s="9" t="str">
        <f>IF(F613 &lt;&gt;0,(F613*G613)," ")</f>
        <v xml:space="preserve"> </v>
      </c>
      <c r="I613" s="10"/>
      <c r="J613" s="9" t="str">
        <f t="shared" si="50"/>
        <v xml:space="preserve"> </v>
      </c>
    </row>
    <row r="614" spans="1:10" ht="15" hidden="1">
      <c r="A614" s="50"/>
      <c r="B614" s="4" t="s">
        <v>506</v>
      </c>
      <c r="C614" s="5" t="s">
        <v>252</v>
      </c>
      <c r="D614" s="6">
        <v>12</v>
      </c>
      <c r="E614" s="7">
        <v>10</v>
      </c>
      <c r="F614" s="8"/>
      <c r="G614" s="9"/>
      <c r="H614" s="9" t="str">
        <f>IF(F614 &lt;&gt;0,(F614*G614)," ")</f>
        <v xml:space="preserve"> </v>
      </c>
      <c r="I614" s="10"/>
      <c r="J614" s="9" t="str">
        <f t="shared" si="50"/>
        <v xml:space="preserve"> </v>
      </c>
    </row>
    <row r="615" spans="1:10" ht="15" hidden="1">
      <c r="A615" s="50"/>
      <c r="B615" s="4" t="s">
        <v>507</v>
      </c>
      <c r="C615" s="5" t="s">
        <v>252</v>
      </c>
      <c r="D615" s="6">
        <v>12</v>
      </c>
      <c r="E615" s="7">
        <v>10</v>
      </c>
      <c r="F615" s="8"/>
      <c r="G615" s="9"/>
      <c r="H615" s="9" t="str">
        <f>IF(F615 &lt;&gt;0,(F615*G615)," ")</f>
        <v xml:space="preserve"> </v>
      </c>
      <c r="I615" s="10"/>
      <c r="J615" s="9" t="str">
        <f t="shared" si="50"/>
        <v xml:space="preserve"> </v>
      </c>
    </row>
    <row r="616" spans="1:10" ht="14.45" hidden="1" customHeight="1">
      <c r="A616" s="50"/>
      <c r="B616" s="4" t="s">
        <v>508</v>
      </c>
      <c r="C616" s="5" t="s">
        <v>252</v>
      </c>
      <c r="D616" s="6">
        <v>12</v>
      </c>
      <c r="E616" s="7">
        <v>10</v>
      </c>
      <c r="F616" s="8"/>
      <c r="G616" s="9"/>
      <c r="H616" s="9" t="str">
        <f>IF(F616 &lt;&gt;0,(F616*G616)," ")</f>
        <v xml:space="preserve"> </v>
      </c>
      <c r="I616" s="10"/>
      <c r="J616" s="9" t="str">
        <f t="shared" si="50"/>
        <v xml:space="preserve"> </v>
      </c>
    </row>
    <row r="617" spans="1:10" ht="15">
      <c r="A617" s="55" t="s">
        <v>509</v>
      </c>
      <c r="B617" s="4" t="s">
        <v>510</v>
      </c>
      <c r="C617" s="5" t="s">
        <v>240</v>
      </c>
      <c r="D617" s="6">
        <v>6</v>
      </c>
      <c r="E617" s="7">
        <v>22</v>
      </c>
      <c r="F617" s="8"/>
      <c r="G617" s="9">
        <v>9</v>
      </c>
      <c r="H617" s="9" t="str">
        <f>IF(F617 &lt;&gt;0,(F617*G617)," ")</f>
        <v xml:space="preserve"> </v>
      </c>
      <c r="I617" s="10"/>
      <c r="J617" s="9" t="str">
        <f t="shared" si="50"/>
        <v xml:space="preserve"> </v>
      </c>
    </row>
    <row r="618" spans="1:10" ht="15">
      <c r="A618" s="55"/>
      <c r="B618" s="4" t="s">
        <v>511</v>
      </c>
      <c r="C618" s="5" t="s">
        <v>482</v>
      </c>
      <c r="D618" s="6">
        <v>6</v>
      </c>
      <c r="E618" s="7">
        <v>22</v>
      </c>
      <c r="F618" s="8"/>
      <c r="G618" s="9">
        <v>10.3</v>
      </c>
      <c r="H618" s="9" t="str">
        <f>IF(F618 &lt;&gt;0,(F618*G618)," ")</f>
        <v xml:space="preserve"> </v>
      </c>
      <c r="I618" s="10"/>
      <c r="J618" s="9" t="str">
        <f t="shared" si="50"/>
        <v xml:space="preserve"> </v>
      </c>
    </row>
    <row r="619" spans="1:10" ht="15" hidden="1">
      <c r="A619" s="55"/>
      <c r="B619" s="4" t="s">
        <v>512</v>
      </c>
      <c r="C619" s="5" t="s">
        <v>513</v>
      </c>
      <c r="D619" s="6">
        <v>12</v>
      </c>
      <c r="E619" s="7">
        <v>22</v>
      </c>
      <c r="F619" s="8"/>
      <c r="G619" s="9"/>
      <c r="H619" s="9" t="str">
        <f>IF(F619 &lt;&gt;0,(F619*G619)," ")</f>
        <v xml:space="preserve"> </v>
      </c>
      <c r="I619" s="10"/>
      <c r="J619" s="9" t="str">
        <f t="shared" si="50"/>
        <v xml:space="preserve"> </v>
      </c>
    </row>
    <row r="620" spans="1:10" ht="15" hidden="1">
      <c r="A620" s="55"/>
      <c r="B620" s="4" t="s">
        <v>514</v>
      </c>
      <c r="C620" s="5" t="s">
        <v>513</v>
      </c>
      <c r="D620" s="6">
        <v>12</v>
      </c>
      <c r="E620" s="7">
        <v>22</v>
      </c>
      <c r="F620" s="8"/>
      <c r="G620" s="9"/>
      <c r="H620" s="9" t="str">
        <f>IF(F620 &lt;&gt;0,(F620*G620)," ")</f>
        <v xml:space="preserve"> </v>
      </c>
      <c r="I620" s="10"/>
      <c r="J620" s="9" t="str">
        <f t="shared" si="50"/>
        <v xml:space="preserve"> </v>
      </c>
    </row>
    <row r="621" spans="1:10" ht="15">
      <c r="A621" s="55"/>
      <c r="B621" s="4" t="s">
        <v>515</v>
      </c>
      <c r="C621" s="5" t="s">
        <v>516</v>
      </c>
      <c r="D621" s="6">
        <v>8</v>
      </c>
      <c r="E621" s="7">
        <v>22</v>
      </c>
      <c r="F621" s="8"/>
      <c r="G621" s="9">
        <v>7.95</v>
      </c>
      <c r="H621" s="9" t="str">
        <f>IF(F621 &lt;&gt;0,(F621*G621)," ")</f>
        <v xml:space="preserve"> </v>
      </c>
      <c r="I621" s="10"/>
      <c r="J621" s="9" t="str">
        <f t="shared" si="50"/>
        <v xml:space="preserve"> </v>
      </c>
    </row>
    <row r="622" spans="1:10" ht="15">
      <c r="A622" s="55"/>
      <c r="B622" s="4" t="s">
        <v>517</v>
      </c>
      <c r="C622" s="5" t="s">
        <v>516</v>
      </c>
      <c r="D622" s="6">
        <v>8</v>
      </c>
      <c r="E622" s="7">
        <v>22</v>
      </c>
      <c r="F622" s="8"/>
      <c r="G622" s="9">
        <v>7.95</v>
      </c>
      <c r="H622" s="9" t="str">
        <f>IF(F622 &lt;&gt;0,(F622*G622)," ")</f>
        <v xml:space="preserve"> </v>
      </c>
      <c r="I622" s="10"/>
      <c r="J622" s="9" t="str">
        <f t="shared" si="50"/>
        <v xml:space="preserve"> </v>
      </c>
    </row>
    <row r="623" spans="1:10" ht="15">
      <c r="A623" s="55"/>
      <c r="B623" s="4" t="s">
        <v>855</v>
      </c>
      <c r="C623" s="40" t="s">
        <v>309</v>
      </c>
      <c r="D623" s="6">
        <v>12</v>
      </c>
      <c r="E623" s="7">
        <v>22</v>
      </c>
      <c r="F623" s="8"/>
      <c r="G623" s="9">
        <v>5</v>
      </c>
      <c r="H623" s="9" t="str">
        <f>IF(F623 &lt;&gt;0,(F623*G623)," ")</f>
        <v xml:space="preserve"> </v>
      </c>
      <c r="I623" s="10"/>
      <c r="J623" s="9" t="str">
        <f t="shared" ref="J623" si="52">IF(I623&lt;&gt;0,H623-(H623*I623),H623)</f>
        <v xml:space="preserve"> </v>
      </c>
    </row>
    <row r="624" spans="1:10" ht="15">
      <c r="A624" s="55"/>
      <c r="B624" s="4" t="s">
        <v>851</v>
      </c>
      <c r="C624" s="40" t="s">
        <v>529</v>
      </c>
      <c r="D624" s="6">
        <v>8</v>
      </c>
      <c r="E624" s="7">
        <v>22</v>
      </c>
      <c r="F624" s="8"/>
      <c r="G624" s="9">
        <v>6</v>
      </c>
      <c r="H624" s="9" t="str">
        <f>IF(F624 &lt;&gt;0,(F624*G624)," ")</f>
        <v xml:space="preserve"> </v>
      </c>
      <c r="I624" s="10"/>
      <c r="J624" s="9" t="str">
        <f t="shared" si="50"/>
        <v xml:space="preserve"> </v>
      </c>
    </row>
    <row r="625" spans="1:10" ht="15">
      <c r="A625" s="55"/>
      <c r="B625" s="4" t="s">
        <v>852</v>
      </c>
      <c r="C625" s="5" t="s">
        <v>252</v>
      </c>
      <c r="D625" s="6">
        <v>4</v>
      </c>
      <c r="E625" s="7">
        <v>22</v>
      </c>
      <c r="F625" s="8"/>
      <c r="G625" s="9">
        <v>8</v>
      </c>
      <c r="H625" s="9" t="str">
        <f>IF(F625 &lt;&gt;0,(F625*G625)," ")</f>
        <v xml:space="preserve"> </v>
      </c>
      <c r="I625" s="10"/>
      <c r="J625" s="9" t="str">
        <f t="shared" ref="J625:J627" si="53">IF(I625&lt;&gt;0,H625-(H625*I625),H625)</f>
        <v xml:space="preserve"> </v>
      </c>
    </row>
    <row r="626" spans="1:10" ht="15">
      <c r="A626" s="55"/>
      <c r="B626" s="4" t="s">
        <v>853</v>
      </c>
      <c r="C626" s="5" t="s">
        <v>75</v>
      </c>
      <c r="D626" s="6">
        <v>3</v>
      </c>
      <c r="E626" s="7">
        <v>22</v>
      </c>
      <c r="F626" s="8"/>
      <c r="G626" s="9">
        <v>12</v>
      </c>
      <c r="H626" s="9" t="str">
        <f>IF(F626 &lt;&gt;0,(F626*G626)," ")</f>
        <v xml:space="preserve"> </v>
      </c>
      <c r="I626" s="10"/>
      <c r="J626" s="9" t="str">
        <f t="shared" si="53"/>
        <v xml:space="preserve"> </v>
      </c>
    </row>
    <row r="627" spans="1:10" ht="15">
      <c r="A627" s="55"/>
      <c r="B627" s="4" t="s">
        <v>854</v>
      </c>
      <c r="C627" s="5" t="s">
        <v>69</v>
      </c>
      <c r="D627" s="6">
        <v>6</v>
      </c>
      <c r="E627" s="7">
        <v>22</v>
      </c>
      <c r="F627" s="8"/>
      <c r="G627" s="9">
        <v>12</v>
      </c>
      <c r="H627" s="9" t="str">
        <f>IF(F627 &lt;&gt;0,(F627*G627)," ")</f>
        <v xml:space="preserve"> </v>
      </c>
      <c r="I627" s="10"/>
      <c r="J627" s="9" t="str">
        <f t="shared" si="53"/>
        <v xml:space="preserve"> </v>
      </c>
    </row>
    <row r="628" spans="1:10" ht="15">
      <c r="A628" s="55"/>
      <c r="B628" s="4" t="s">
        <v>518</v>
      </c>
      <c r="C628" s="5" t="s">
        <v>68</v>
      </c>
      <c r="D628" s="6">
        <v>12</v>
      </c>
      <c r="E628" s="7">
        <v>22</v>
      </c>
      <c r="F628" s="8"/>
      <c r="G628" s="9">
        <v>3.55</v>
      </c>
      <c r="H628" s="9" t="str">
        <f>IF(F628 &lt;&gt;0,(F628*G628)," ")</f>
        <v xml:space="preserve"> </v>
      </c>
      <c r="I628" s="10"/>
      <c r="J628" s="9" t="str">
        <f t="shared" si="50"/>
        <v xml:space="preserve"> </v>
      </c>
    </row>
    <row r="629" spans="1:10" ht="15">
      <c r="A629" s="55"/>
      <c r="B629" s="4" t="s">
        <v>519</v>
      </c>
      <c r="C629" s="5" t="s">
        <v>68</v>
      </c>
      <c r="D629" s="6">
        <v>12</v>
      </c>
      <c r="E629" s="7">
        <v>22</v>
      </c>
      <c r="F629" s="8"/>
      <c r="G629" s="9">
        <v>3.55</v>
      </c>
      <c r="H629" s="9" t="str">
        <f>IF(F629 &lt;&gt;0,(F629*G629)," ")</f>
        <v xml:space="preserve"> </v>
      </c>
      <c r="I629" s="10"/>
      <c r="J629" s="9" t="str">
        <f t="shared" si="50"/>
        <v xml:space="preserve"> </v>
      </c>
    </row>
    <row r="630" spans="1:10" ht="15">
      <c r="A630" s="55"/>
      <c r="B630" s="4" t="s">
        <v>520</v>
      </c>
      <c r="C630" s="5" t="s">
        <v>68</v>
      </c>
      <c r="D630" s="6">
        <v>12</v>
      </c>
      <c r="E630" s="7">
        <v>22</v>
      </c>
      <c r="F630" s="8"/>
      <c r="G630" s="9">
        <v>3.55</v>
      </c>
      <c r="H630" s="9" t="str">
        <f>IF(F630 &lt;&gt;0,(F630*G630)," ")</f>
        <v xml:space="preserve"> </v>
      </c>
      <c r="I630" s="10"/>
      <c r="J630" s="9" t="str">
        <f t="shared" si="50"/>
        <v xml:space="preserve"> </v>
      </c>
    </row>
    <row r="631" spans="1:10" ht="15">
      <c r="A631" s="55"/>
      <c r="B631" s="4" t="s">
        <v>521</v>
      </c>
      <c r="C631" s="5" t="s">
        <v>396</v>
      </c>
      <c r="D631" s="6">
        <v>6</v>
      </c>
      <c r="E631" s="7">
        <v>22</v>
      </c>
      <c r="F631" s="8"/>
      <c r="G631" s="9">
        <v>10.35</v>
      </c>
      <c r="H631" s="9" t="str">
        <f>IF(F631 &lt;&gt;0,(F631*G631)," ")</f>
        <v xml:space="preserve"> </v>
      </c>
      <c r="I631" s="10"/>
      <c r="J631" s="9" t="str">
        <f t="shared" si="50"/>
        <v xml:space="preserve"> </v>
      </c>
    </row>
    <row r="632" spans="1:10" ht="15">
      <c r="A632" s="55"/>
      <c r="B632" s="4" t="s">
        <v>833</v>
      </c>
      <c r="C632" s="5" t="s">
        <v>396</v>
      </c>
      <c r="D632" s="6">
        <v>6</v>
      </c>
      <c r="E632" s="7">
        <v>22</v>
      </c>
      <c r="F632" s="8"/>
      <c r="G632" s="9">
        <v>11</v>
      </c>
      <c r="H632" s="9" t="str">
        <f>IF(F632 &lt;&gt;0,(F632*G632)," ")</f>
        <v xml:space="preserve"> </v>
      </c>
      <c r="I632" s="10"/>
      <c r="J632" s="9" t="str">
        <f t="shared" si="50"/>
        <v xml:space="preserve"> </v>
      </c>
    </row>
    <row r="633" spans="1:10" ht="15">
      <c r="A633" s="55"/>
      <c r="B633" s="4" t="s">
        <v>522</v>
      </c>
      <c r="C633" s="5" t="s">
        <v>240</v>
      </c>
      <c r="D633" s="6">
        <v>6</v>
      </c>
      <c r="E633" s="7">
        <v>22</v>
      </c>
      <c r="F633" s="8"/>
      <c r="G633" s="9">
        <v>12.45</v>
      </c>
      <c r="H633" s="9" t="str">
        <f>IF(F633 &lt;&gt;0,(F633*G633)," ")</f>
        <v xml:space="preserve"> </v>
      </c>
      <c r="I633" s="10"/>
      <c r="J633" s="9" t="str">
        <f t="shared" si="50"/>
        <v xml:space="preserve"> </v>
      </c>
    </row>
    <row r="634" spans="1:10" ht="15">
      <c r="A634" s="55"/>
      <c r="B634" s="4" t="s">
        <v>523</v>
      </c>
      <c r="C634" s="5" t="s">
        <v>240</v>
      </c>
      <c r="D634" s="6">
        <v>6</v>
      </c>
      <c r="E634" s="7">
        <v>22</v>
      </c>
      <c r="F634" s="8"/>
      <c r="G634" s="9">
        <v>10.35</v>
      </c>
      <c r="H634" s="9" t="str">
        <f>IF(F634 &lt;&gt;0,(F634*G634)," ")</f>
        <v xml:space="preserve"> </v>
      </c>
      <c r="I634" s="10"/>
      <c r="J634" s="9" t="str">
        <f t="shared" si="50"/>
        <v xml:space="preserve"> </v>
      </c>
    </row>
    <row r="635" spans="1:10" ht="15">
      <c r="A635" s="55"/>
      <c r="B635" s="4" t="s">
        <v>524</v>
      </c>
      <c r="C635" s="5" t="s">
        <v>240</v>
      </c>
      <c r="D635" s="6">
        <v>6</v>
      </c>
      <c r="E635" s="7">
        <v>22</v>
      </c>
      <c r="F635" s="8"/>
      <c r="G635" s="9">
        <v>10.35</v>
      </c>
      <c r="H635" s="9" t="str">
        <f>IF(F635 &lt;&gt;0,(F635*G635)," ")</f>
        <v xml:space="preserve"> </v>
      </c>
      <c r="I635" s="10"/>
      <c r="J635" s="9" t="str">
        <f t="shared" si="50"/>
        <v xml:space="preserve"> </v>
      </c>
    </row>
    <row r="636" spans="1:10" ht="15">
      <c r="A636" s="55"/>
      <c r="B636" s="4" t="s">
        <v>525</v>
      </c>
      <c r="C636" s="5" t="s">
        <v>240</v>
      </c>
      <c r="D636" s="6">
        <v>6</v>
      </c>
      <c r="E636" s="7">
        <v>22</v>
      </c>
      <c r="F636" s="8"/>
      <c r="G636" s="9">
        <v>11.95</v>
      </c>
      <c r="H636" s="9" t="str">
        <f>IF(F636 &lt;&gt;0,(F636*G636)," ")</f>
        <v xml:space="preserve"> </v>
      </c>
      <c r="I636" s="10"/>
      <c r="J636" s="9" t="str">
        <f t="shared" si="50"/>
        <v xml:space="preserve"> </v>
      </c>
    </row>
    <row r="637" spans="1:10" ht="15">
      <c r="A637" s="55"/>
      <c r="B637" s="4" t="s">
        <v>526</v>
      </c>
      <c r="C637" s="5" t="s">
        <v>240</v>
      </c>
      <c r="D637" s="6">
        <v>6</v>
      </c>
      <c r="E637" s="7">
        <v>22</v>
      </c>
      <c r="F637" s="8"/>
      <c r="G637" s="9">
        <v>11.95</v>
      </c>
      <c r="H637" s="9" t="str">
        <f>IF(F637 &lt;&gt;0,(F637*G637)," ")</f>
        <v xml:space="preserve"> </v>
      </c>
      <c r="I637" s="10"/>
      <c r="J637" s="9" t="str">
        <f t="shared" si="50"/>
        <v xml:space="preserve"> </v>
      </c>
    </row>
    <row r="638" spans="1:10" ht="15">
      <c r="A638" s="55"/>
      <c r="B638" s="4" t="s">
        <v>527</v>
      </c>
      <c r="C638" s="5" t="s">
        <v>306</v>
      </c>
      <c r="D638" s="6" t="s">
        <v>13</v>
      </c>
      <c r="E638" s="7">
        <v>22</v>
      </c>
      <c r="F638" s="8"/>
      <c r="G638" s="9">
        <v>11</v>
      </c>
      <c r="H638" s="9" t="str">
        <f>IF(F638 &lt;&gt;0,(F638*G638)," ")</f>
        <v xml:space="preserve"> </v>
      </c>
      <c r="I638" s="10"/>
      <c r="J638" s="9" t="str">
        <f t="shared" si="50"/>
        <v xml:space="preserve"> </v>
      </c>
    </row>
    <row r="639" spans="1:10" ht="15" hidden="1">
      <c r="A639" s="55"/>
      <c r="B639" s="4" t="s">
        <v>528</v>
      </c>
      <c r="C639" s="5" t="str">
        <f>C624</f>
        <v>=</v>
      </c>
      <c r="D639" s="6">
        <v>10</v>
      </c>
      <c r="E639" s="7">
        <v>22</v>
      </c>
      <c r="F639" s="8"/>
      <c r="G639" s="9"/>
      <c r="H639" s="9" t="str">
        <f>IF(F639 &lt;&gt;0,(F639*G639)," ")</f>
        <v xml:space="preserve"> </v>
      </c>
      <c r="I639" s="10"/>
      <c r="J639" s="9" t="str">
        <f t="shared" si="50"/>
        <v xml:space="preserve"> </v>
      </c>
    </row>
    <row r="640" spans="1:10" ht="15" hidden="1">
      <c r="A640" s="55"/>
      <c r="B640" s="4" t="s">
        <v>530</v>
      </c>
      <c r="C640" s="5" t="s">
        <v>529</v>
      </c>
      <c r="D640" s="6">
        <v>6</v>
      </c>
      <c r="E640" s="7">
        <v>22</v>
      </c>
      <c r="F640" s="8"/>
      <c r="G640" s="9"/>
      <c r="H640" s="9" t="str">
        <f>IF(F640 &lt;&gt;0,(F640*G640)," ")</f>
        <v xml:space="preserve"> </v>
      </c>
      <c r="I640" s="10"/>
      <c r="J640" s="9" t="str">
        <f t="shared" si="50"/>
        <v xml:space="preserve"> </v>
      </c>
    </row>
    <row r="641" spans="1:10" ht="15" hidden="1">
      <c r="A641" s="55"/>
      <c r="B641" s="4" t="s">
        <v>531</v>
      </c>
      <c r="C641" s="5" t="s">
        <v>532</v>
      </c>
      <c r="D641" s="6">
        <v>6</v>
      </c>
      <c r="E641" s="7">
        <v>22</v>
      </c>
      <c r="F641" s="8"/>
      <c r="G641" s="9"/>
      <c r="H641" s="9" t="str">
        <f>IF(F641 &lt;&gt;0,(F641*G641)," ")</f>
        <v xml:space="preserve"> </v>
      </c>
      <c r="I641" s="10"/>
      <c r="J641" s="9" t="str">
        <f t="shared" si="50"/>
        <v xml:space="preserve"> </v>
      </c>
    </row>
    <row r="642" spans="1:10" ht="15" hidden="1">
      <c r="A642" s="55"/>
      <c r="B642" s="4" t="s">
        <v>533</v>
      </c>
      <c r="C642" s="5" t="s">
        <v>240</v>
      </c>
      <c r="D642" s="6">
        <v>6</v>
      </c>
      <c r="E642" s="7">
        <v>22</v>
      </c>
      <c r="F642" s="8"/>
      <c r="G642" s="9"/>
      <c r="H642" s="9" t="str">
        <f>IF(F642 &lt;&gt;0,(F642*G642)," ")</f>
        <v xml:space="preserve"> </v>
      </c>
      <c r="I642" s="10"/>
      <c r="J642" s="9" t="str">
        <f t="shared" si="50"/>
        <v xml:space="preserve"> </v>
      </c>
    </row>
    <row r="643" spans="1:10" ht="15" hidden="1">
      <c r="A643" s="55"/>
      <c r="B643" s="4" t="s">
        <v>534</v>
      </c>
      <c r="C643" s="5" t="s">
        <v>265</v>
      </c>
      <c r="D643" s="6">
        <v>30</v>
      </c>
      <c r="E643" s="7">
        <v>22</v>
      </c>
      <c r="F643" s="8"/>
      <c r="G643" s="9"/>
      <c r="H643" s="9" t="str">
        <f>IF(F643 &lt;&gt;0,(F643*G643)," ")</f>
        <v xml:space="preserve"> </v>
      </c>
      <c r="I643" s="10"/>
      <c r="J643" s="9" t="str">
        <f t="shared" si="50"/>
        <v xml:space="preserve"> </v>
      </c>
    </row>
    <row r="644" spans="1:10" ht="15">
      <c r="A644" s="55"/>
      <c r="B644" s="4" t="s">
        <v>535</v>
      </c>
      <c r="C644" s="5" t="s">
        <v>240</v>
      </c>
      <c r="D644" s="6">
        <v>6</v>
      </c>
      <c r="E644" s="7">
        <v>22</v>
      </c>
      <c r="F644" s="8"/>
      <c r="G644" s="9">
        <v>11.95</v>
      </c>
      <c r="H644" s="9" t="str">
        <f>IF(F644 &lt;&gt;0,(F644*G644)," ")</f>
        <v xml:space="preserve"> </v>
      </c>
      <c r="I644" s="10"/>
      <c r="J644" s="9" t="str">
        <f t="shared" ref="J644:J672" si="54">IF(I644&lt;&gt;0,H644-(H644*I644),H644)</f>
        <v xml:space="preserve"> </v>
      </c>
    </row>
    <row r="645" spans="1:10" ht="15">
      <c r="A645" s="55"/>
      <c r="B645" s="4" t="s">
        <v>536</v>
      </c>
      <c r="C645" s="5" t="s">
        <v>396</v>
      </c>
      <c r="D645" s="6">
        <v>6</v>
      </c>
      <c r="E645" s="7">
        <v>22</v>
      </c>
      <c r="F645" s="8"/>
      <c r="G645" s="9">
        <v>16.850000000000001</v>
      </c>
      <c r="H645" s="9" t="str">
        <f>IF(F645 &lt;&gt;0,(F645*G645)," ")</f>
        <v xml:space="preserve"> </v>
      </c>
      <c r="I645" s="10"/>
      <c r="J645" s="9" t="str">
        <f t="shared" si="54"/>
        <v xml:space="preserve"> </v>
      </c>
    </row>
    <row r="646" spans="1:10" ht="15">
      <c r="A646" s="55"/>
      <c r="B646" s="4" t="s">
        <v>832</v>
      </c>
      <c r="C646" s="5" t="s">
        <v>396</v>
      </c>
      <c r="D646" s="6">
        <v>6</v>
      </c>
      <c r="E646" s="7">
        <v>22</v>
      </c>
      <c r="F646" s="8"/>
      <c r="G646" s="9">
        <v>18.25</v>
      </c>
      <c r="H646" s="9" t="str">
        <f>IF(F646 &lt;&gt;0,(F646*G646)," ")</f>
        <v xml:space="preserve"> </v>
      </c>
      <c r="I646" s="10"/>
      <c r="J646" s="9" t="str">
        <f t="shared" si="54"/>
        <v xml:space="preserve"> </v>
      </c>
    </row>
    <row r="647" spans="1:10" ht="15">
      <c r="A647" s="55"/>
      <c r="B647" s="4" t="s">
        <v>537</v>
      </c>
      <c r="C647" s="5" t="s">
        <v>513</v>
      </c>
      <c r="D647" s="6">
        <v>6</v>
      </c>
      <c r="E647" s="7">
        <v>22</v>
      </c>
      <c r="F647" s="8"/>
      <c r="G647" s="9">
        <v>22.3</v>
      </c>
      <c r="H647" s="9" t="str">
        <f>IF(F647 &lt;&gt;0,(F647*G647)," ")</f>
        <v xml:space="preserve"> </v>
      </c>
      <c r="I647" s="10"/>
      <c r="J647" s="9" t="str">
        <f t="shared" si="54"/>
        <v xml:space="preserve"> </v>
      </c>
    </row>
    <row r="648" spans="1:10" ht="15">
      <c r="A648" s="55"/>
      <c r="B648" s="4" t="s">
        <v>538</v>
      </c>
      <c r="C648" s="5" t="s">
        <v>539</v>
      </c>
      <c r="D648" s="6">
        <v>6</v>
      </c>
      <c r="E648" s="7">
        <v>22</v>
      </c>
      <c r="F648" s="8"/>
      <c r="G648" s="9">
        <v>22</v>
      </c>
      <c r="H648" s="9" t="str">
        <f>IF(F648 &lt;&gt;0,(F648*G648)," ")</f>
        <v xml:space="preserve"> </v>
      </c>
      <c r="I648" s="10"/>
      <c r="J648" s="9" t="str">
        <f t="shared" si="54"/>
        <v xml:space="preserve"> </v>
      </c>
    </row>
    <row r="649" spans="1:10" ht="15">
      <c r="A649" s="55"/>
      <c r="B649" s="4" t="s">
        <v>850</v>
      </c>
      <c r="C649" s="5" t="s">
        <v>513</v>
      </c>
      <c r="D649" s="6">
        <v>6</v>
      </c>
      <c r="E649" s="7">
        <v>22</v>
      </c>
      <c r="F649" s="8"/>
      <c r="G649" s="9">
        <v>23.9</v>
      </c>
      <c r="H649" s="9" t="str">
        <f>IF(F649 &lt;&gt;0,(F649*G649)," ")</f>
        <v xml:space="preserve"> </v>
      </c>
      <c r="I649" s="10"/>
      <c r="J649" s="9" t="str">
        <f t="shared" si="54"/>
        <v xml:space="preserve"> </v>
      </c>
    </row>
    <row r="650" spans="1:10" ht="15">
      <c r="A650" s="55"/>
      <c r="B650" s="4" t="s">
        <v>540</v>
      </c>
      <c r="C650" s="5" t="s">
        <v>539</v>
      </c>
      <c r="D650" s="6">
        <v>6</v>
      </c>
      <c r="E650" s="7">
        <v>22</v>
      </c>
      <c r="F650" s="8"/>
      <c r="G650" s="9">
        <v>23.65</v>
      </c>
      <c r="H650" s="9" t="str">
        <f>IF(F650 &lt;&gt;0,(F650*G650)," ")</f>
        <v xml:space="preserve"> </v>
      </c>
      <c r="I650" s="10"/>
      <c r="J650" s="9" t="str">
        <f t="shared" si="54"/>
        <v xml:space="preserve"> </v>
      </c>
    </row>
    <row r="651" spans="1:10" ht="15">
      <c r="A651" s="55"/>
      <c r="B651" s="4" t="s">
        <v>541</v>
      </c>
      <c r="C651" s="5" t="s">
        <v>539</v>
      </c>
      <c r="D651" s="6">
        <v>6</v>
      </c>
      <c r="E651" s="7">
        <v>22</v>
      </c>
      <c r="F651" s="8"/>
      <c r="G651" s="9">
        <v>15.9</v>
      </c>
      <c r="H651" s="9" t="str">
        <f>IF(F651 &lt;&gt;0,(F651*G651)," ")</f>
        <v xml:space="preserve"> </v>
      </c>
      <c r="I651" s="10"/>
      <c r="J651" s="9" t="str">
        <f t="shared" si="54"/>
        <v xml:space="preserve"> </v>
      </c>
    </row>
    <row r="652" spans="1:10" ht="15">
      <c r="A652" s="55"/>
      <c r="B652" s="4" t="s">
        <v>542</v>
      </c>
      <c r="C652" s="5" t="s">
        <v>513</v>
      </c>
      <c r="D652" s="6">
        <v>6</v>
      </c>
      <c r="E652" s="7">
        <v>22</v>
      </c>
      <c r="F652" s="8"/>
      <c r="G652" s="9">
        <v>8.85</v>
      </c>
      <c r="H652" s="9" t="str">
        <f>IF(F652 &lt;&gt;0,(F652*G652)," ")</f>
        <v xml:space="preserve"> </v>
      </c>
      <c r="I652" s="10"/>
      <c r="J652" s="9" t="str">
        <f t="shared" si="54"/>
        <v xml:space="preserve"> </v>
      </c>
    </row>
    <row r="653" spans="1:10" ht="15">
      <c r="A653" s="55"/>
      <c r="B653" s="4" t="s">
        <v>543</v>
      </c>
      <c r="C653" s="5" t="s">
        <v>513</v>
      </c>
      <c r="D653" s="6">
        <v>6</v>
      </c>
      <c r="E653" s="7">
        <v>22</v>
      </c>
      <c r="F653" s="8"/>
      <c r="G653" s="9">
        <v>13.7</v>
      </c>
      <c r="H653" s="9" t="str">
        <f>IF(F653 &lt;&gt;0,(F653*G653)," ")</f>
        <v xml:space="preserve"> </v>
      </c>
      <c r="I653" s="10"/>
      <c r="J653" s="9" t="str">
        <f t="shared" si="54"/>
        <v xml:space="preserve"> </v>
      </c>
    </row>
    <row r="654" spans="1:10" ht="15">
      <c r="A654" s="55"/>
      <c r="B654" s="4" t="s">
        <v>544</v>
      </c>
      <c r="C654" s="5" t="s">
        <v>532</v>
      </c>
      <c r="D654" s="6">
        <v>6</v>
      </c>
      <c r="E654" s="7">
        <v>22</v>
      </c>
      <c r="F654" s="8"/>
      <c r="G654" s="9">
        <v>15.4</v>
      </c>
      <c r="H654" s="9" t="str">
        <f>IF(F654 &lt;&gt;0,(F654*G654)," ")</f>
        <v xml:space="preserve"> </v>
      </c>
      <c r="I654" s="10"/>
      <c r="J654" s="9" t="str">
        <f t="shared" si="54"/>
        <v xml:space="preserve"> </v>
      </c>
    </row>
    <row r="655" spans="1:10" ht="15">
      <c r="A655" s="55"/>
      <c r="B655" s="4" t="s">
        <v>830</v>
      </c>
      <c r="C655" s="5" t="s">
        <v>513</v>
      </c>
      <c r="D655" s="6">
        <v>6</v>
      </c>
      <c r="E655" s="7">
        <v>22</v>
      </c>
      <c r="F655" s="8"/>
      <c r="G655" s="9">
        <v>13.7</v>
      </c>
      <c r="H655" s="9" t="str">
        <f>IF(F655 &lt;&gt;0,(F655*G655)," ")</f>
        <v xml:space="preserve"> </v>
      </c>
      <c r="I655" s="10"/>
      <c r="J655" s="9" t="str">
        <f t="shared" si="54"/>
        <v xml:space="preserve"> </v>
      </c>
    </row>
    <row r="656" spans="1:10" ht="15">
      <c r="A656" s="55"/>
      <c r="B656" s="4" t="s">
        <v>545</v>
      </c>
      <c r="C656" s="5" t="s">
        <v>513</v>
      </c>
      <c r="D656" s="6">
        <v>6</v>
      </c>
      <c r="E656" s="7">
        <v>22</v>
      </c>
      <c r="F656" s="8"/>
      <c r="G656" s="9">
        <v>14.7</v>
      </c>
      <c r="H656" s="9" t="str">
        <f>IF(F656 &lt;&gt;0,(F656*G656)," ")</f>
        <v xml:space="preserve"> </v>
      </c>
      <c r="I656" s="10"/>
      <c r="J656" s="9" t="str">
        <f t="shared" si="54"/>
        <v xml:space="preserve"> </v>
      </c>
    </row>
    <row r="657" spans="1:10" ht="15">
      <c r="A657" s="55"/>
      <c r="B657" s="4" t="s">
        <v>546</v>
      </c>
      <c r="C657" s="5" t="s">
        <v>513</v>
      </c>
      <c r="D657" s="6">
        <v>6</v>
      </c>
      <c r="E657" s="7">
        <v>22</v>
      </c>
      <c r="F657" s="8"/>
      <c r="G657" s="9">
        <v>14.7</v>
      </c>
      <c r="H657" s="9" t="str">
        <f>IF(F657 &lt;&gt;0,(F657*G657)," ")</f>
        <v xml:space="preserve"> </v>
      </c>
      <c r="I657" s="10"/>
      <c r="J657" s="9" t="str">
        <f t="shared" si="54"/>
        <v xml:space="preserve"> </v>
      </c>
    </row>
    <row r="658" spans="1:10" ht="15">
      <c r="A658" s="55"/>
      <c r="B658" s="4" t="s">
        <v>547</v>
      </c>
      <c r="C658" s="5" t="s">
        <v>513</v>
      </c>
      <c r="D658" s="6">
        <v>6</v>
      </c>
      <c r="E658" s="7">
        <v>22</v>
      </c>
      <c r="F658" s="8"/>
      <c r="G658" s="9">
        <v>13.7</v>
      </c>
      <c r="H658" s="9" t="str">
        <f>IF(F658 &lt;&gt;0,(F658*G658)," ")</f>
        <v xml:space="preserve"> </v>
      </c>
      <c r="I658" s="10"/>
      <c r="J658" s="9" t="str">
        <f t="shared" si="54"/>
        <v xml:space="preserve"> </v>
      </c>
    </row>
    <row r="659" spans="1:10" ht="15">
      <c r="A659" s="55"/>
      <c r="B659" s="4" t="s">
        <v>548</v>
      </c>
      <c r="C659" s="5" t="s">
        <v>539</v>
      </c>
      <c r="D659" s="6">
        <v>6</v>
      </c>
      <c r="E659" s="7">
        <v>22</v>
      </c>
      <c r="F659" s="8"/>
      <c r="G659" s="9">
        <v>12</v>
      </c>
      <c r="H659" s="9" t="str">
        <f>IF(F659 &lt;&gt;0,(F659*G659)," ")</f>
        <v xml:space="preserve"> </v>
      </c>
      <c r="I659" s="10"/>
      <c r="J659" s="9" t="str">
        <f t="shared" si="54"/>
        <v xml:space="preserve"> </v>
      </c>
    </row>
    <row r="660" spans="1:10" ht="15">
      <c r="A660" s="55"/>
      <c r="B660" s="4" t="s">
        <v>549</v>
      </c>
      <c r="C660" s="5" t="s">
        <v>532</v>
      </c>
      <c r="D660" s="6">
        <v>6</v>
      </c>
      <c r="E660" s="7">
        <v>22</v>
      </c>
      <c r="F660" s="8"/>
      <c r="G660" s="9">
        <v>12</v>
      </c>
      <c r="H660" s="9" t="str">
        <f>IF(F660 &lt;&gt;0,(F660*G660)," ")</f>
        <v xml:space="preserve"> </v>
      </c>
      <c r="I660" s="10"/>
      <c r="J660" s="9" t="str">
        <f t="shared" si="54"/>
        <v xml:space="preserve"> </v>
      </c>
    </row>
    <row r="661" spans="1:10" ht="15">
      <c r="A661" s="55"/>
      <c r="B661" s="4" t="s">
        <v>550</v>
      </c>
      <c r="C661" s="5" t="s">
        <v>532</v>
      </c>
      <c r="D661" s="6">
        <v>6</v>
      </c>
      <c r="E661" s="7">
        <v>22</v>
      </c>
      <c r="F661" s="8"/>
      <c r="G661" s="9">
        <v>12</v>
      </c>
      <c r="H661" s="9" t="str">
        <f>IF(F661 &lt;&gt;0,(F661*G661)," ")</f>
        <v xml:space="preserve"> </v>
      </c>
      <c r="I661" s="10"/>
      <c r="J661" s="9" t="str">
        <f t="shared" si="54"/>
        <v xml:space="preserve"> </v>
      </c>
    </row>
    <row r="662" spans="1:10" ht="15">
      <c r="A662" s="55"/>
      <c r="B662" s="4" t="s">
        <v>551</v>
      </c>
      <c r="C662" s="5" t="s">
        <v>532</v>
      </c>
      <c r="D662" s="6">
        <v>6</v>
      </c>
      <c r="E662" s="7">
        <v>22</v>
      </c>
      <c r="F662" s="8"/>
      <c r="G662" s="9">
        <v>12</v>
      </c>
      <c r="H662" s="9" t="str">
        <f>IF(F662 &lt;&gt;0,(F662*G662)," ")</f>
        <v xml:space="preserve"> </v>
      </c>
      <c r="I662" s="10"/>
      <c r="J662" s="9" t="str">
        <f t="shared" si="54"/>
        <v xml:space="preserve"> </v>
      </c>
    </row>
    <row r="663" spans="1:10" ht="15">
      <c r="A663" s="55"/>
      <c r="B663" s="4" t="s">
        <v>552</v>
      </c>
      <c r="C663" s="5" t="s">
        <v>532</v>
      </c>
      <c r="D663" s="6">
        <v>6</v>
      </c>
      <c r="E663" s="7">
        <v>22</v>
      </c>
      <c r="F663" s="8"/>
      <c r="G663" s="9">
        <v>12.8</v>
      </c>
      <c r="H663" s="9" t="str">
        <f>IF(F663 &lt;&gt;0,(F663*G663)," ")</f>
        <v xml:space="preserve"> </v>
      </c>
      <c r="I663" s="10"/>
      <c r="J663" s="9" t="str">
        <f t="shared" si="54"/>
        <v xml:space="preserve"> </v>
      </c>
    </row>
    <row r="664" spans="1:10" ht="15">
      <c r="A664" s="55"/>
      <c r="B664" s="4" t="s">
        <v>840</v>
      </c>
      <c r="C664" s="5" t="s">
        <v>513</v>
      </c>
      <c r="D664" s="6">
        <v>6</v>
      </c>
      <c r="E664" s="7">
        <v>22</v>
      </c>
      <c r="F664" s="8"/>
      <c r="G664" s="9">
        <v>8.75</v>
      </c>
      <c r="H664" s="9" t="str">
        <f>IF(F664 &lt;&gt;0,(F664*G664)," ")</f>
        <v xml:space="preserve"> </v>
      </c>
      <c r="I664" s="10"/>
      <c r="J664" s="9" t="str">
        <f t="shared" si="54"/>
        <v xml:space="preserve"> </v>
      </c>
    </row>
    <row r="665" spans="1:10" ht="15">
      <c r="A665" s="55"/>
      <c r="B665" s="4" t="s">
        <v>553</v>
      </c>
      <c r="C665" s="5" t="s">
        <v>16</v>
      </c>
      <c r="D665" s="6">
        <v>6</v>
      </c>
      <c r="E665" s="7">
        <v>22</v>
      </c>
      <c r="F665" s="8"/>
      <c r="G665" s="9">
        <v>4.4000000000000004</v>
      </c>
      <c r="H665" s="9" t="str">
        <f>IF(F665 &lt;&gt;0,(F665*G665)," ")</f>
        <v xml:space="preserve"> </v>
      </c>
      <c r="I665" s="10"/>
      <c r="J665" s="9" t="str">
        <f t="shared" si="54"/>
        <v xml:space="preserve"> </v>
      </c>
    </row>
    <row r="666" spans="1:10" ht="14.45" customHeight="1">
      <c r="A666" s="55"/>
      <c r="B666" s="4" t="s">
        <v>554</v>
      </c>
      <c r="C666" s="5" t="s">
        <v>16</v>
      </c>
      <c r="D666" s="6">
        <v>8</v>
      </c>
      <c r="E666" s="7">
        <v>22</v>
      </c>
      <c r="F666" s="8"/>
      <c r="G666" s="9">
        <v>18.8</v>
      </c>
      <c r="H666" s="9" t="str">
        <f>IF(F666 &lt;&gt;0,(F666*G666)," ")</f>
        <v xml:space="preserve"> </v>
      </c>
      <c r="I666" s="10"/>
      <c r="J666" s="9" t="str">
        <f t="shared" si="54"/>
        <v xml:space="preserve"> </v>
      </c>
    </row>
    <row r="667" spans="1:10" ht="14.45" customHeight="1">
      <c r="A667" s="54" t="s">
        <v>555</v>
      </c>
      <c r="B667" s="4" t="s">
        <v>835</v>
      </c>
      <c r="C667" s="5" t="s">
        <v>239</v>
      </c>
      <c r="D667" s="6">
        <v>6</v>
      </c>
      <c r="E667" s="7">
        <v>22</v>
      </c>
      <c r="F667" s="8"/>
      <c r="G667" s="9">
        <v>4.6500000000000004</v>
      </c>
      <c r="H667" s="9" t="str">
        <f>IF(F667 &lt;&gt;0,(F667*G667)," ")</f>
        <v xml:space="preserve"> </v>
      </c>
      <c r="I667" s="10"/>
      <c r="J667" s="9" t="str">
        <f t="shared" si="54"/>
        <v xml:space="preserve"> </v>
      </c>
    </row>
    <row r="668" spans="1:10" ht="15">
      <c r="A668" s="54"/>
      <c r="B668" s="4" t="s">
        <v>556</v>
      </c>
      <c r="C668" s="5" t="s">
        <v>239</v>
      </c>
      <c r="D668" s="6">
        <v>12</v>
      </c>
      <c r="E668" s="7">
        <v>22</v>
      </c>
      <c r="F668" s="8"/>
      <c r="G668" s="9">
        <v>6.95</v>
      </c>
      <c r="H668" s="9" t="str">
        <f>IF(F668 &lt;&gt;0,(F668*G668)," ")</f>
        <v xml:space="preserve"> </v>
      </c>
      <c r="I668" s="10"/>
      <c r="J668" s="9" t="str">
        <f t="shared" si="54"/>
        <v xml:space="preserve"> </v>
      </c>
    </row>
    <row r="669" spans="1:10" ht="15" hidden="1">
      <c r="A669" s="54"/>
      <c r="B669" s="4" t="s">
        <v>556</v>
      </c>
      <c r="C669" s="5" t="s">
        <v>303</v>
      </c>
      <c r="D669" s="6">
        <v>4</v>
      </c>
      <c r="E669" s="7">
        <v>22</v>
      </c>
      <c r="F669" s="8"/>
      <c r="G669" s="9"/>
      <c r="H669" s="9" t="str">
        <f>IF(F669 &lt;&gt;0,(F669*G669)," ")</f>
        <v xml:space="preserve"> </v>
      </c>
      <c r="I669" s="10"/>
      <c r="J669" s="9" t="str">
        <f t="shared" si="54"/>
        <v xml:space="preserve"> </v>
      </c>
    </row>
    <row r="670" spans="1:10" ht="15">
      <c r="A670" s="54"/>
      <c r="B670" s="4" t="s">
        <v>557</v>
      </c>
      <c r="C670" s="5" t="s">
        <v>558</v>
      </c>
      <c r="D670" s="6">
        <v>1</v>
      </c>
      <c r="E670" s="7">
        <v>22</v>
      </c>
      <c r="F670" s="8"/>
      <c r="G670" s="9">
        <v>6.2</v>
      </c>
      <c r="H670" s="9" t="str">
        <f>IF(F670 &lt;&gt;0,(F670*G670)," ")</f>
        <v xml:space="preserve"> </v>
      </c>
      <c r="I670" s="10"/>
      <c r="J670" s="9" t="str">
        <f t="shared" si="54"/>
        <v xml:space="preserve"> </v>
      </c>
    </row>
    <row r="671" spans="1:10" ht="15">
      <c r="A671" s="54"/>
      <c r="B671" s="4" t="s">
        <v>559</v>
      </c>
      <c r="C671" s="5" t="s">
        <v>560</v>
      </c>
      <c r="D671" s="6">
        <v>10</v>
      </c>
      <c r="E671" s="7">
        <v>22</v>
      </c>
      <c r="F671" s="8"/>
      <c r="G671" s="9">
        <v>5.95</v>
      </c>
      <c r="H671" s="9" t="str">
        <f>IF(F671 &lt;&gt;0,(F671*G671)," ")</f>
        <v xml:space="preserve"> </v>
      </c>
      <c r="I671" s="10"/>
      <c r="J671" s="9" t="str">
        <f t="shared" si="54"/>
        <v xml:space="preserve"> </v>
      </c>
    </row>
    <row r="672" spans="1:10" ht="15" hidden="1">
      <c r="A672" s="54"/>
      <c r="B672" s="4" t="s">
        <v>561</v>
      </c>
      <c r="C672" s="5" t="s">
        <v>303</v>
      </c>
      <c r="D672" s="6">
        <v>4</v>
      </c>
      <c r="E672" s="7">
        <v>22</v>
      </c>
      <c r="F672" s="8"/>
      <c r="G672" s="9"/>
      <c r="H672" s="9" t="str">
        <f>IF(F672 &lt;&gt;0,(F672*G672)," ")</f>
        <v xml:space="preserve"> </v>
      </c>
      <c r="I672" s="10"/>
      <c r="J672" s="9" t="str">
        <f t="shared" si="54"/>
        <v xml:space="preserve"> </v>
      </c>
    </row>
    <row r="673" spans="1:10" ht="15">
      <c r="A673" s="54"/>
      <c r="B673" s="4" t="s">
        <v>562</v>
      </c>
      <c r="C673" s="5" t="s">
        <v>306</v>
      </c>
      <c r="D673" s="6">
        <v>10</v>
      </c>
      <c r="E673" s="7">
        <v>22</v>
      </c>
      <c r="F673" s="8"/>
      <c r="G673" s="9">
        <v>3.35</v>
      </c>
      <c r="H673" s="9" t="str">
        <f>IF(F673 &lt;&gt;0,(F673*G673)," ")</f>
        <v xml:space="preserve"> </v>
      </c>
      <c r="I673" s="10"/>
      <c r="J673" s="9" t="str">
        <f t="shared" ref="J673:J681" si="55">IF(I673&lt;&gt;0,H673-(H673*I673),H673)</f>
        <v xml:space="preserve"> </v>
      </c>
    </row>
    <row r="674" spans="1:10" ht="15">
      <c r="A674" s="54"/>
      <c r="B674" s="4" t="s">
        <v>563</v>
      </c>
      <c r="C674" s="5" t="s">
        <v>558</v>
      </c>
      <c r="D674" s="6">
        <v>1</v>
      </c>
      <c r="E674" s="7">
        <v>22</v>
      </c>
      <c r="F674" s="8"/>
      <c r="G674" s="9">
        <v>5.7</v>
      </c>
      <c r="H674" s="9" t="str">
        <f>IF(F674 &lt;&gt;0,(F674*G674)," ")</f>
        <v xml:space="preserve"> </v>
      </c>
      <c r="I674" s="10"/>
      <c r="J674" s="9" t="str">
        <f t="shared" si="55"/>
        <v xml:space="preserve"> </v>
      </c>
    </row>
    <row r="675" spans="1:10" ht="15">
      <c r="A675" s="54"/>
      <c r="B675" s="4" t="s">
        <v>564</v>
      </c>
      <c r="C675" s="5" t="s">
        <v>239</v>
      </c>
      <c r="D675" s="6">
        <v>6</v>
      </c>
      <c r="E675" s="7">
        <v>22</v>
      </c>
      <c r="F675" s="8"/>
      <c r="G675" s="9">
        <v>3.7</v>
      </c>
      <c r="H675" s="9" t="str">
        <f>IF(F675 &lt;&gt;0,(F675*G675)," ")</f>
        <v xml:space="preserve"> </v>
      </c>
      <c r="I675" s="10"/>
      <c r="J675" s="9" t="str">
        <f t="shared" si="55"/>
        <v xml:space="preserve"> </v>
      </c>
    </row>
    <row r="676" spans="1:10" ht="15" hidden="1">
      <c r="A676" s="54"/>
      <c r="B676" s="4" t="s">
        <v>564</v>
      </c>
      <c r="C676" s="5" t="s">
        <v>303</v>
      </c>
      <c r="D676" s="6">
        <v>4</v>
      </c>
      <c r="E676" s="7">
        <v>22</v>
      </c>
      <c r="F676" s="8"/>
      <c r="G676" s="9"/>
      <c r="H676" s="9" t="str">
        <f>IF(F676 &lt;&gt;0,(F676*G676)," ")</f>
        <v xml:space="preserve"> </v>
      </c>
      <c r="I676" s="10"/>
      <c r="J676" s="9" t="str">
        <f t="shared" si="55"/>
        <v xml:space="preserve"> </v>
      </c>
    </row>
    <row r="677" spans="1:10" ht="15">
      <c r="A677" s="54"/>
      <c r="B677" s="4" t="s">
        <v>565</v>
      </c>
      <c r="C677" s="5" t="s">
        <v>239</v>
      </c>
      <c r="D677" s="6">
        <v>6</v>
      </c>
      <c r="E677" s="7">
        <v>22</v>
      </c>
      <c r="F677" s="8"/>
      <c r="G677" s="9">
        <v>5.75</v>
      </c>
      <c r="H677" s="9" t="str">
        <f>IF(F677 &lt;&gt;0,(F677*G677)," ")</f>
        <v xml:space="preserve"> </v>
      </c>
      <c r="I677" s="10"/>
      <c r="J677" s="9" t="str">
        <f t="shared" si="55"/>
        <v xml:space="preserve"> </v>
      </c>
    </row>
    <row r="678" spans="1:10" ht="15">
      <c r="A678" s="54"/>
      <c r="B678" s="4" t="s">
        <v>565</v>
      </c>
      <c r="C678" s="5" t="s">
        <v>303</v>
      </c>
      <c r="D678" s="6">
        <v>4</v>
      </c>
      <c r="E678" s="7">
        <v>22</v>
      </c>
      <c r="F678" s="8"/>
      <c r="G678" s="9">
        <v>20.25</v>
      </c>
      <c r="H678" s="9" t="str">
        <f>IF(F678 &lt;&gt;0,(F678*G678)," ")</f>
        <v xml:space="preserve"> </v>
      </c>
      <c r="I678" s="10"/>
      <c r="J678" s="9" t="str">
        <f t="shared" si="55"/>
        <v xml:space="preserve"> </v>
      </c>
    </row>
    <row r="679" spans="1:10" ht="15">
      <c r="A679" s="54"/>
      <c r="B679" s="4" t="s">
        <v>566</v>
      </c>
      <c r="C679" s="5" t="s">
        <v>558</v>
      </c>
      <c r="D679" s="6">
        <v>1</v>
      </c>
      <c r="E679" s="7">
        <v>22</v>
      </c>
      <c r="F679" s="8"/>
      <c r="G679" s="9">
        <v>5.0999999999999996</v>
      </c>
      <c r="H679" s="9" t="str">
        <f>IF(F679 &lt;&gt;0,(F679*G679)," ")</f>
        <v xml:space="preserve"> </v>
      </c>
      <c r="I679" s="10"/>
      <c r="J679" s="9" t="str">
        <f t="shared" si="55"/>
        <v xml:space="preserve"> </v>
      </c>
    </row>
    <row r="680" spans="1:10" ht="15">
      <c r="A680" s="54"/>
      <c r="B680" s="4" t="s">
        <v>836</v>
      </c>
      <c r="C680" s="5" t="s">
        <v>306</v>
      </c>
      <c r="D680" s="6">
        <v>10</v>
      </c>
      <c r="E680" s="7">
        <v>22</v>
      </c>
      <c r="F680" s="8"/>
      <c r="G680" s="9">
        <v>3.2</v>
      </c>
      <c r="H680" s="9" t="str">
        <f>IF(F680 &lt;&gt;0,(F680*G680)," ")</f>
        <v xml:space="preserve"> </v>
      </c>
      <c r="I680" s="10"/>
      <c r="J680" s="9" t="str">
        <f t="shared" si="55"/>
        <v xml:space="preserve"> </v>
      </c>
    </row>
    <row r="681" spans="1:10" ht="15">
      <c r="A681" s="54"/>
      <c r="B681" s="4" t="s">
        <v>567</v>
      </c>
      <c r="C681" s="5" t="s">
        <v>306</v>
      </c>
      <c r="D681" s="6">
        <v>10</v>
      </c>
      <c r="E681" s="7">
        <v>22</v>
      </c>
      <c r="F681" s="8"/>
      <c r="G681" s="9">
        <v>3.35</v>
      </c>
      <c r="H681" s="9" t="str">
        <f>IF(F681 &lt;&gt;0,(F681*G681)," ")</f>
        <v xml:space="preserve"> </v>
      </c>
      <c r="I681" s="10"/>
      <c r="J681" s="9" t="str">
        <f t="shared" si="55"/>
        <v xml:space="preserve"> </v>
      </c>
    </row>
    <row r="682" spans="1:10" ht="15">
      <c r="A682" s="54"/>
      <c r="B682" s="4" t="s">
        <v>568</v>
      </c>
      <c r="C682" s="5" t="s">
        <v>15</v>
      </c>
      <c r="D682" s="6">
        <v>10</v>
      </c>
      <c r="E682" s="7">
        <v>22</v>
      </c>
      <c r="F682" s="8"/>
      <c r="G682" s="9">
        <v>4.9000000000000004</v>
      </c>
      <c r="H682" s="9" t="str">
        <f>IF(F682 &lt;&gt;0,(F682*G682)," ")</f>
        <v xml:space="preserve"> </v>
      </c>
      <c r="I682" s="10"/>
      <c r="J682" s="9" t="str">
        <f t="shared" ref="J682:J707" si="56">IF(I682&lt;&gt;0,H682-(H682*I682),H682)</f>
        <v xml:space="preserve"> </v>
      </c>
    </row>
    <row r="683" spans="1:10" ht="14.45" customHeight="1">
      <c r="A683" s="54"/>
      <c r="B683" s="4" t="s">
        <v>569</v>
      </c>
      <c r="C683" s="5" t="s">
        <v>16</v>
      </c>
      <c r="D683" s="6">
        <v>5</v>
      </c>
      <c r="E683" s="7">
        <v>22</v>
      </c>
      <c r="F683" s="8"/>
      <c r="G683" s="9">
        <v>10.199999999999999</v>
      </c>
      <c r="H683" s="9" t="str">
        <f>IF(F683 &lt;&gt;0,(F683*G683)," ")</f>
        <v xml:space="preserve"> </v>
      </c>
      <c r="I683" s="10"/>
      <c r="J683" s="9" t="str">
        <f t="shared" si="56"/>
        <v xml:space="preserve"> </v>
      </c>
    </row>
    <row r="684" spans="1:10" ht="15">
      <c r="A684" s="55" t="s">
        <v>570</v>
      </c>
      <c r="B684" s="4" t="s">
        <v>571</v>
      </c>
      <c r="C684" s="5" t="s">
        <v>529</v>
      </c>
      <c r="D684" s="6">
        <v>15</v>
      </c>
      <c r="E684" s="7">
        <v>22</v>
      </c>
      <c r="F684" s="8"/>
      <c r="G684" s="9">
        <v>1.2</v>
      </c>
      <c r="H684" s="9" t="str">
        <f>IF(F684 &lt;&gt;0,(F684*G684)," ")</f>
        <v xml:space="preserve"> </v>
      </c>
      <c r="I684" s="10"/>
      <c r="J684" s="9" t="str">
        <f t="shared" si="56"/>
        <v xml:space="preserve"> </v>
      </c>
    </row>
    <row r="685" spans="1:10" ht="15">
      <c r="A685" s="55"/>
      <c r="B685" s="4" t="s">
        <v>572</v>
      </c>
      <c r="C685" s="5" t="s">
        <v>69</v>
      </c>
      <c r="D685" s="6">
        <v>10</v>
      </c>
      <c r="E685" s="7">
        <v>22</v>
      </c>
      <c r="F685" s="8"/>
      <c r="G685" s="9">
        <v>11.6</v>
      </c>
      <c r="H685" s="9" t="str">
        <f>IF(F685 &lt;&gt;0,(F685*G685)," ")</f>
        <v xml:space="preserve"> </v>
      </c>
      <c r="I685" s="10"/>
      <c r="J685" s="9" t="str">
        <f t="shared" si="56"/>
        <v xml:space="preserve"> </v>
      </c>
    </row>
    <row r="686" spans="1:10" ht="15">
      <c r="A686" s="55"/>
      <c r="B686" s="4" t="s">
        <v>573</v>
      </c>
      <c r="C686" s="5" t="s">
        <v>69</v>
      </c>
      <c r="D686" s="6">
        <v>10</v>
      </c>
      <c r="E686" s="7">
        <v>22</v>
      </c>
      <c r="F686" s="8"/>
      <c r="G686" s="9">
        <v>11.25</v>
      </c>
      <c r="H686" s="9" t="str">
        <f>IF(F686 &lt;&gt;0,(F686*G686)," ")</f>
        <v xml:space="preserve"> </v>
      </c>
      <c r="I686" s="10"/>
      <c r="J686" s="9" t="str">
        <f t="shared" si="56"/>
        <v xml:space="preserve"> </v>
      </c>
    </row>
    <row r="687" spans="1:10" ht="15">
      <c r="A687" s="55"/>
      <c r="B687" s="4" t="s">
        <v>574</v>
      </c>
      <c r="C687" s="5" t="s">
        <v>69</v>
      </c>
      <c r="D687" s="6">
        <v>10</v>
      </c>
      <c r="E687" s="7">
        <v>22</v>
      </c>
      <c r="F687" s="8"/>
      <c r="G687" s="9">
        <v>16</v>
      </c>
      <c r="H687" s="9" t="str">
        <f>IF(F687 &lt;&gt;0,(F687*G687)," ")</f>
        <v xml:space="preserve"> </v>
      </c>
      <c r="I687" s="10"/>
      <c r="J687" s="9" t="str">
        <f t="shared" si="56"/>
        <v xml:space="preserve"> </v>
      </c>
    </row>
    <row r="688" spans="1:10" ht="15">
      <c r="A688" s="55"/>
      <c r="B688" s="4" t="s">
        <v>575</v>
      </c>
      <c r="C688" s="5" t="s">
        <v>529</v>
      </c>
      <c r="D688" s="6">
        <v>6</v>
      </c>
      <c r="E688" s="7">
        <v>22</v>
      </c>
      <c r="F688" s="8"/>
      <c r="G688" s="9">
        <v>4.5999999999999996</v>
      </c>
      <c r="H688" s="9" t="str">
        <f>IF(F688 &lt;&gt;0,(F688*G688)," ")</f>
        <v xml:space="preserve"> </v>
      </c>
      <c r="I688" s="10"/>
      <c r="J688" s="9" t="str">
        <f t="shared" si="56"/>
        <v xml:space="preserve"> </v>
      </c>
    </row>
    <row r="689" spans="1:10" ht="15">
      <c r="A689" s="55"/>
      <c r="B689" s="4" t="s">
        <v>576</v>
      </c>
      <c r="C689" s="5" t="s">
        <v>529</v>
      </c>
      <c r="D689" s="6">
        <v>6</v>
      </c>
      <c r="E689" s="7">
        <v>22</v>
      </c>
      <c r="F689" s="8"/>
      <c r="G689" s="9">
        <v>4.5999999999999996</v>
      </c>
      <c r="H689" s="9" t="str">
        <f>IF(F689 &lt;&gt;0,(F689*G689)," ")</f>
        <v xml:space="preserve"> </v>
      </c>
      <c r="I689" s="10"/>
      <c r="J689" s="9" t="str">
        <f t="shared" si="56"/>
        <v xml:space="preserve"> </v>
      </c>
    </row>
    <row r="690" spans="1:10" ht="15">
      <c r="A690" s="55"/>
      <c r="B690" s="4" t="s">
        <v>577</v>
      </c>
      <c r="C690" s="5" t="s">
        <v>529</v>
      </c>
      <c r="D690" s="6">
        <v>6</v>
      </c>
      <c r="E690" s="7">
        <v>22</v>
      </c>
      <c r="F690" s="8"/>
      <c r="G690" s="9">
        <v>4.5999999999999996</v>
      </c>
      <c r="H690" s="9" t="str">
        <f>IF(F690 &lt;&gt;0,(F690*G690)," ")</f>
        <v xml:space="preserve"> </v>
      </c>
      <c r="I690" s="10"/>
      <c r="J690" s="9" t="str">
        <f t="shared" si="56"/>
        <v xml:space="preserve"> </v>
      </c>
    </row>
    <row r="691" spans="1:10" ht="15">
      <c r="A691" s="55"/>
      <c r="B691" s="4" t="s">
        <v>578</v>
      </c>
      <c r="C691" s="5" t="s">
        <v>529</v>
      </c>
      <c r="D691" s="6">
        <v>6</v>
      </c>
      <c r="E691" s="7">
        <v>22</v>
      </c>
      <c r="F691" s="8"/>
      <c r="G691" s="9">
        <v>4.5999999999999996</v>
      </c>
      <c r="H691" s="9" t="str">
        <f>IF(F691 &lt;&gt;0,(F691*G691)," ")</f>
        <v xml:space="preserve"> </v>
      </c>
      <c r="I691" s="10"/>
      <c r="J691" s="9" t="str">
        <f t="shared" si="56"/>
        <v xml:space="preserve"> </v>
      </c>
    </row>
    <row r="692" spans="1:10" ht="15">
      <c r="A692" s="55"/>
      <c r="B692" s="4" t="s">
        <v>579</v>
      </c>
      <c r="C692" s="5" t="s">
        <v>529</v>
      </c>
      <c r="D692" s="6">
        <v>6</v>
      </c>
      <c r="E692" s="7">
        <v>22</v>
      </c>
      <c r="F692" s="8"/>
      <c r="G692" s="9">
        <v>4.5999999999999996</v>
      </c>
      <c r="H692" s="9" t="str">
        <f>IF(F692 &lt;&gt;0,(F692*G692)," ")</f>
        <v xml:space="preserve"> </v>
      </c>
      <c r="I692" s="10"/>
      <c r="J692" s="9" t="str">
        <f t="shared" si="56"/>
        <v xml:space="preserve"> </v>
      </c>
    </row>
    <row r="693" spans="1:10" ht="15">
      <c r="A693" s="55"/>
      <c r="B693" s="4" t="s">
        <v>580</v>
      </c>
      <c r="C693" s="5" t="s">
        <v>529</v>
      </c>
      <c r="D693" s="6">
        <v>6</v>
      </c>
      <c r="E693" s="7">
        <v>22</v>
      </c>
      <c r="F693" s="8"/>
      <c r="G693" s="9">
        <v>4.5999999999999996</v>
      </c>
      <c r="H693" s="9" t="str">
        <f>IF(F693 &lt;&gt;0,(F693*G693)," ")</f>
        <v xml:space="preserve"> </v>
      </c>
      <c r="I693" s="10"/>
      <c r="J693" s="9" t="str">
        <f t="shared" si="56"/>
        <v xml:space="preserve"> </v>
      </c>
    </row>
    <row r="694" spans="1:10" ht="15">
      <c r="A694" s="55"/>
      <c r="B694" s="4" t="s">
        <v>581</v>
      </c>
      <c r="C694" s="5" t="s">
        <v>529</v>
      </c>
      <c r="D694" s="6">
        <v>6</v>
      </c>
      <c r="E694" s="7">
        <v>22</v>
      </c>
      <c r="F694" s="8"/>
      <c r="G694" s="9">
        <v>4.5999999999999996</v>
      </c>
      <c r="H694" s="9" t="str">
        <f>IF(F694 &lt;&gt;0,(F694*G694)," ")</f>
        <v xml:space="preserve"> </v>
      </c>
      <c r="I694" s="10"/>
      <c r="J694" s="9" t="str">
        <f t="shared" si="56"/>
        <v xml:space="preserve"> </v>
      </c>
    </row>
    <row r="695" spans="1:10" ht="15">
      <c r="A695" s="55"/>
      <c r="B695" s="4" t="s">
        <v>582</v>
      </c>
      <c r="C695" s="5" t="s">
        <v>529</v>
      </c>
      <c r="D695" s="6">
        <v>6</v>
      </c>
      <c r="E695" s="7">
        <v>22</v>
      </c>
      <c r="F695" s="8"/>
      <c r="G695" s="9">
        <v>4.5999999999999996</v>
      </c>
      <c r="H695" s="9" t="str">
        <f>IF(F695 &lt;&gt;0,(F695*G695)," ")</f>
        <v xml:space="preserve"> </v>
      </c>
      <c r="I695" s="10"/>
      <c r="J695" s="9" t="str">
        <f t="shared" si="56"/>
        <v xml:space="preserve"> </v>
      </c>
    </row>
    <row r="696" spans="1:10" ht="15">
      <c r="A696" s="55"/>
      <c r="B696" s="4" t="s">
        <v>583</v>
      </c>
      <c r="C696" s="5" t="s">
        <v>529</v>
      </c>
      <c r="D696" s="6">
        <v>6</v>
      </c>
      <c r="E696" s="7">
        <v>22</v>
      </c>
      <c r="F696" s="8"/>
      <c r="G696" s="9">
        <v>4.5999999999999996</v>
      </c>
      <c r="H696" s="9" t="str">
        <f>IF(F696 &lt;&gt;0,(F696*G696)," ")</f>
        <v xml:space="preserve"> </v>
      </c>
      <c r="I696" s="10"/>
      <c r="J696" s="9" t="str">
        <f t="shared" si="56"/>
        <v xml:space="preserve"> </v>
      </c>
    </row>
    <row r="697" spans="1:10" ht="15">
      <c r="A697" s="55"/>
      <c r="B697" s="4" t="s">
        <v>584</v>
      </c>
      <c r="C697" s="5" t="s">
        <v>529</v>
      </c>
      <c r="D697" s="6">
        <v>6</v>
      </c>
      <c r="E697" s="7">
        <v>22</v>
      </c>
      <c r="F697" s="8"/>
      <c r="G697" s="9">
        <v>4.5999999999999996</v>
      </c>
      <c r="H697" s="9" t="str">
        <f>IF(F697 &lt;&gt;0,(F697*G697)," ")</f>
        <v xml:space="preserve"> </v>
      </c>
      <c r="I697" s="10"/>
      <c r="J697" s="9" t="str">
        <f t="shared" si="56"/>
        <v xml:space="preserve"> </v>
      </c>
    </row>
    <row r="698" spans="1:10" ht="15">
      <c r="A698" s="55"/>
      <c r="B698" s="4" t="s">
        <v>585</v>
      </c>
      <c r="C698" s="5" t="s">
        <v>529</v>
      </c>
      <c r="D698" s="6">
        <v>6</v>
      </c>
      <c r="E698" s="7">
        <v>22</v>
      </c>
      <c r="F698" s="8"/>
      <c r="G698" s="9">
        <v>4.5999999999999996</v>
      </c>
      <c r="H698" s="9" t="str">
        <f>IF(F698 &lt;&gt;0,(F698*G698)," ")</f>
        <v xml:space="preserve"> </v>
      </c>
      <c r="I698" s="10"/>
      <c r="J698" s="9" t="str">
        <f t="shared" si="56"/>
        <v xml:space="preserve"> </v>
      </c>
    </row>
    <row r="699" spans="1:10" ht="15">
      <c r="A699" s="55"/>
      <c r="B699" s="4" t="s">
        <v>586</v>
      </c>
      <c r="C699" s="5" t="s">
        <v>529</v>
      </c>
      <c r="D699" s="6">
        <v>6</v>
      </c>
      <c r="E699" s="7">
        <v>22</v>
      </c>
      <c r="F699" s="8"/>
      <c r="G699" s="9">
        <v>4.5999999999999996</v>
      </c>
      <c r="H699" s="9" t="str">
        <f>IF(F699 &lt;&gt;0,(F699*G699)," ")</f>
        <v xml:space="preserve"> </v>
      </c>
      <c r="I699" s="10"/>
      <c r="J699" s="9" t="str">
        <f t="shared" si="56"/>
        <v xml:space="preserve"> </v>
      </c>
    </row>
    <row r="700" spans="1:10" ht="15">
      <c r="A700" s="55"/>
      <c r="B700" s="4" t="s">
        <v>587</v>
      </c>
      <c r="C700" s="5" t="s">
        <v>529</v>
      </c>
      <c r="D700" s="6">
        <v>1</v>
      </c>
      <c r="E700" s="7">
        <v>22</v>
      </c>
      <c r="F700" s="8"/>
      <c r="G700" s="9">
        <v>5</v>
      </c>
      <c r="H700" s="9" t="str">
        <f>IF(F700 &lt;&gt;0,(F700*G700)," ")</f>
        <v xml:space="preserve"> </v>
      </c>
      <c r="I700" s="10"/>
      <c r="J700" s="9" t="str">
        <f t="shared" si="56"/>
        <v xml:space="preserve"> </v>
      </c>
    </row>
    <row r="701" spans="1:10" ht="15" hidden="1">
      <c r="A701" s="55"/>
      <c r="B701" s="4" t="s">
        <v>588</v>
      </c>
      <c r="C701" s="5"/>
      <c r="D701" s="6">
        <v>1</v>
      </c>
      <c r="E701" s="7">
        <v>22</v>
      </c>
      <c r="F701" s="8"/>
      <c r="G701" s="9"/>
      <c r="H701" s="9" t="str">
        <f>IF(F701 &lt;&gt;0,(F701*G701)," ")</f>
        <v xml:space="preserve"> </v>
      </c>
      <c r="I701" s="10"/>
      <c r="J701" s="9" t="str">
        <f t="shared" si="56"/>
        <v xml:space="preserve"> </v>
      </c>
    </row>
    <row r="702" spans="1:10" ht="15">
      <c r="A702" s="55"/>
      <c r="B702" s="4" t="s">
        <v>589</v>
      </c>
      <c r="C702" s="5" t="s">
        <v>529</v>
      </c>
      <c r="D702" s="6">
        <v>1</v>
      </c>
      <c r="E702" s="7">
        <v>22</v>
      </c>
      <c r="F702" s="8"/>
      <c r="G702" s="9">
        <v>2.6</v>
      </c>
      <c r="H702" s="9" t="str">
        <f>IF(F702 &lt;&gt;0,(F702*G702)," ")</f>
        <v xml:space="preserve"> </v>
      </c>
      <c r="I702" s="10"/>
      <c r="J702" s="9" t="str">
        <f t="shared" si="56"/>
        <v xml:space="preserve"> </v>
      </c>
    </row>
    <row r="703" spans="1:10" ht="15" hidden="1">
      <c r="A703" s="55"/>
      <c r="B703" s="4" t="s">
        <v>590</v>
      </c>
      <c r="C703" s="5" t="s">
        <v>529</v>
      </c>
      <c r="D703" s="6">
        <v>10</v>
      </c>
      <c r="E703" s="7">
        <v>22</v>
      </c>
      <c r="F703" s="8"/>
      <c r="G703" s="9"/>
      <c r="H703" s="9" t="str">
        <f>IF(F703 &lt;&gt;0,(F703*G703)," ")</f>
        <v xml:space="preserve"> </v>
      </c>
      <c r="I703" s="10"/>
      <c r="J703" s="9" t="str">
        <f t="shared" si="56"/>
        <v xml:space="preserve"> </v>
      </c>
    </row>
    <row r="704" spans="1:10" ht="15" hidden="1">
      <c r="A704" s="55"/>
      <c r="B704" s="4" t="s">
        <v>591</v>
      </c>
      <c r="C704" s="5" t="s">
        <v>529</v>
      </c>
      <c r="D704" s="6">
        <v>10</v>
      </c>
      <c r="E704" s="7">
        <v>22</v>
      </c>
      <c r="F704" s="8"/>
      <c r="G704" s="9"/>
      <c r="H704" s="9" t="str">
        <f>IF(F704 &lt;&gt;0,(F704*G704)," ")</f>
        <v xml:space="preserve"> </v>
      </c>
      <c r="I704" s="10"/>
      <c r="J704" s="9" t="str">
        <f t="shared" si="56"/>
        <v xml:space="preserve"> </v>
      </c>
    </row>
    <row r="705" spans="1:10" ht="15" hidden="1">
      <c r="A705" s="55"/>
      <c r="B705" s="4" t="s">
        <v>592</v>
      </c>
      <c r="C705" s="5" t="s">
        <v>529</v>
      </c>
      <c r="D705" s="6">
        <v>10</v>
      </c>
      <c r="E705" s="7">
        <v>22</v>
      </c>
      <c r="F705" s="8"/>
      <c r="G705" s="9"/>
      <c r="H705" s="9" t="str">
        <f>IF(F705 &lt;&gt;0,(F705*G705)," ")</f>
        <v xml:space="preserve"> </v>
      </c>
      <c r="I705" s="10"/>
      <c r="J705" s="9" t="str">
        <f t="shared" si="56"/>
        <v xml:space="preserve"> </v>
      </c>
    </row>
    <row r="706" spans="1:10" ht="15" hidden="1">
      <c r="A706" s="55"/>
      <c r="B706" s="4" t="s">
        <v>593</v>
      </c>
      <c r="C706" s="5" t="s">
        <v>529</v>
      </c>
      <c r="D706" s="6">
        <v>6</v>
      </c>
      <c r="E706" s="7">
        <v>22</v>
      </c>
      <c r="F706" s="8"/>
      <c r="G706" s="9"/>
      <c r="H706" s="9" t="str">
        <f>IF(F706 &lt;&gt;0,(F706*G706)," ")</f>
        <v xml:space="preserve"> </v>
      </c>
      <c r="I706" s="10"/>
      <c r="J706" s="9" t="str">
        <f t="shared" si="56"/>
        <v xml:space="preserve"> </v>
      </c>
    </row>
    <row r="707" spans="1:10" ht="15">
      <c r="A707" s="55"/>
      <c r="B707" s="4" t="s">
        <v>594</v>
      </c>
      <c r="C707" s="5" t="s">
        <v>529</v>
      </c>
      <c r="D707" s="6">
        <v>1</v>
      </c>
      <c r="E707" s="7">
        <v>22</v>
      </c>
      <c r="F707" s="8"/>
      <c r="G707" s="9">
        <v>11.5</v>
      </c>
      <c r="H707" s="9" t="str">
        <f>IF(F707 &lt;&gt;0,(F707*G707)," ")</f>
        <v xml:space="preserve"> </v>
      </c>
      <c r="I707" s="10"/>
      <c r="J707" s="9" t="str">
        <f t="shared" si="56"/>
        <v xml:space="preserve"> </v>
      </c>
    </row>
    <row r="708" spans="1:10" ht="15">
      <c r="A708" s="55"/>
      <c r="B708" s="4" t="s">
        <v>595</v>
      </c>
      <c r="C708" s="5" t="s">
        <v>529</v>
      </c>
      <c r="D708" s="6">
        <v>1</v>
      </c>
      <c r="E708" s="7">
        <v>22</v>
      </c>
      <c r="F708" s="8"/>
      <c r="G708" s="9">
        <v>6.6</v>
      </c>
      <c r="H708" s="9" t="str">
        <f>IF(F708 &lt;&gt;0,(F708*G708)," ")</f>
        <v xml:space="preserve"> </v>
      </c>
      <c r="I708" s="10"/>
      <c r="J708" s="9" t="str">
        <f t="shared" ref="J708:J735" si="57">IF(I708&lt;&gt;0,H708-(H708*I708),H708)</f>
        <v xml:space="preserve"> </v>
      </c>
    </row>
    <row r="709" spans="1:10" ht="15" hidden="1">
      <c r="A709" s="55"/>
      <c r="B709" s="4" t="s">
        <v>596</v>
      </c>
      <c r="C709" s="5" t="s">
        <v>529</v>
      </c>
      <c r="D709" s="6">
        <v>10</v>
      </c>
      <c r="E709" s="7">
        <v>22</v>
      </c>
      <c r="F709" s="8"/>
      <c r="G709" s="9"/>
      <c r="H709" s="9" t="str">
        <f>IF(F709 &lt;&gt;0,(F709*G709)," ")</f>
        <v xml:space="preserve"> </v>
      </c>
      <c r="I709" s="10"/>
      <c r="J709" s="9" t="str">
        <f t="shared" si="57"/>
        <v xml:space="preserve"> </v>
      </c>
    </row>
    <row r="710" spans="1:10" ht="15" hidden="1">
      <c r="A710" s="55"/>
      <c r="B710" s="4" t="s">
        <v>597</v>
      </c>
      <c r="C710" s="5" t="s">
        <v>529</v>
      </c>
      <c r="D710" s="6">
        <v>10</v>
      </c>
      <c r="E710" s="7">
        <v>22</v>
      </c>
      <c r="F710" s="8"/>
      <c r="G710" s="9"/>
      <c r="H710" s="9" t="str">
        <f>IF(F710 &lt;&gt;0,(F710*G710)," ")</f>
        <v xml:space="preserve"> </v>
      </c>
      <c r="I710" s="10"/>
      <c r="J710" s="9" t="str">
        <f t="shared" si="57"/>
        <v xml:space="preserve"> </v>
      </c>
    </row>
    <row r="711" spans="1:10" ht="15">
      <c r="A711" s="55"/>
      <c r="B711" s="4" t="s">
        <v>598</v>
      </c>
      <c r="C711" s="5" t="s">
        <v>529</v>
      </c>
      <c r="D711" s="6">
        <v>4</v>
      </c>
      <c r="E711" s="7">
        <v>22</v>
      </c>
      <c r="F711" s="8"/>
      <c r="G711" s="9">
        <v>25.65</v>
      </c>
      <c r="H711" s="9" t="str">
        <f>IF(F711 &lt;&gt;0,(F711*G711)," ")</f>
        <v xml:space="preserve"> </v>
      </c>
      <c r="I711" s="10"/>
      <c r="J711" s="9" t="str">
        <f t="shared" si="57"/>
        <v xml:space="preserve"> </v>
      </c>
    </row>
    <row r="712" spans="1:10" ht="15">
      <c r="A712" s="55"/>
      <c r="B712" s="4" t="s">
        <v>599</v>
      </c>
      <c r="C712" s="5" t="s">
        <v>529</v>
      </c>
      <c r="D712" s="6">
        <v>2</v>
      </c>
      <c r="E712" s="7">
        <v>22</v>
      </c>
      <c r="F712" s="8"/>
      <c r="G712" s="9">
        <v>66.3</v>
      </c>
      <c r="H712" s="9" t="str">
        <f>IF(F712 &lt;&gt;0,(F712*G712)," ")</f>
        <v xml:space="preserve"> </v>
      </c>
      <c r="I712" s="10"/>
      <c r="J712" s="9" t="str">
        <f t="shared" si="57"/>
        <v xml:space="preserve"> </v>
      </c>
    </row>
    <row r="713" spans="1:10" ht="15">
      <c r="A713" s="55"/>
      <c r="B713" s="4" t="s">
        <v>600</v>
      </c>
      <c r="C713" s="5" t="s">
        <v>529</v>
      </c>
      <c r="D713" s="6">
        <v>4</v>
      </c>
      <c r="E713" s="7">
        <v>22</v>
      </c>
      <c r="F713" s="8"/>
      <c r="G713" s="9">
        <v>38.799999999999997</v>
      </c>
      <c r="H713" s="9" t="str">
        <f>IF(F713 &lt;&gt;0,(F713*G713)," ")</f>
        <v xml:space="preserve"> </v>
      </c>
      <c r="I713" s="10"/>
      <c r="J713" s="9" t="str">
        <f t="shared" si="57"/>
        <v xml:space="preserve"> </v>
      </c>
    </row>
    <row r="714" spans="1:10" ht="15">
      <c r="A714" s="55"/>
      <c r="B714" s="4" t="s">
        <v>601</v>
      </c>
      <c r="C714" s="5" t="s">
        <v>529</v>
      </c>
      <c r="D714" s="6">
        <v>4</v>
      </c>
      <c r="E714" s="7">
        <v>22</v>
      </c>
      <c r="F714" s="8"/>
      <c r="G714" s="9">
        <v>29</v>
      </c>
      <c r="H714" s="9" t="str">
        <f>IF(F714 &lt;&gt;0,(F714*G714)," ")</f>
        <v xml:space="preserve"> </v>
      </c>
      <c r="I714" s="10"/>
      <c r="J714" s="9" t="str">
        <f t="shared" si="57"/>
        <v xml:space="preserve"> </v>
      </c>
    </row>
    <row r="715" spans="1:10" ht="15">
      <c r="A715" s="55"/>
      <c r="B715" s="4" t="s">
        <v>602</v>
      </c>
      <c r="C715" s="5" t="s">
        <v>529</v>
      </c>
      <c r="D715" s="6">
        <v>4</v>
      </c>
      <c r="E715" s="7">
        <v>22</v>
      </c>
      <c r="F715" s="8"/>
      <c r="G715" s="9">
        <v>32.4</v>
      </c>
      <c r="H715" s="9" t="str">
        <f>IF(F715 &lt;&gt;0,(F715*G715)," ")</f>
        <v xml:space="preserve"> </v>
      </c>
      <c r="I715" s="10"/>
      <c r="J715" s="9" t="str">
        <f t="shared" si="57"/>
        <v xml:space="preserve"> </v>
      </c>
    </row>
    <row r="716" spans="1:10" ht="15">
      <c r="A716" s="55"/>
      <c r="B716" s="4" t="s">
        <v>603</v>
      </c>
      <c r="C716" s="5" t="s">
        <v>529</v>
      </c>
      <c r="D716" s="6">
        <v>1</v>
      </c>
      <c r="E716" s="7">
        <v>22</v>
      </c>
      <c r="F716" s="8"/>
      <c r="G716" s="9">
        <v>3.5</v>
      </c>
      <c r="H716" s="9" t="str">
        <f>IF(F716 &lt;&gt;0,(F716*G716)," ")</f>
        <v xml:space="preserve"> </v>
      </c>
      <c r="I716" s="10"/>
      <c r="J716" s="9" t="str">
        <f t="shared" si="57"/>
        <v xml:space="preserve"> </v>
      </c>
    </row>
    <row r="717" spans="1:10" ht="15">
      <c r="A717" s="55"/>
      <c r="B717" s="4" t="s">
        <v>604</v>
      </c>
      <c r="C717" s="5" t="s">
        <v>529</v>
      </c>
      <c r="D717" s="6">
        <v>1</v>
      </c>
      <c r="E717" s="7">
        <v>22</v>
      </c>
      <c r="F717" s="8"/>
      <c r="G717" s="9">
        <v>3.8</v>
      </c>
      <c r="H717" s="9" t="str">
        <f>IF(F717 &lt;&gt;0,(F717*G717)," ")</f>
        <v xml:space="preserve"> </v>
      </c>
      <c r="I717" s="10"/>
      <c r="J717" s="9" t="str">
        <f t="shared" si="57"/>
        <v xml:space="preserve"> </v>
      </c>
    </row>
    <row r="718" spans="1:10" ht="15">
      <c r="A718" s="55"/>
      <c r="B718" s="4" t="s">
        <v>605</v>
      </c>
      <c r="C718" s="5" t="s">
        <v>529</v>
      </c>
      <c r="D718" s="6">
        <v>2</v>
      </c>
      <c r="E718" s="7">
        <v>22</v>
      </c>
      <c r="F718" s="8"/>
      <c r="G718" s="9">
        <v>40.9</v>
      </c>
      <c r="H718" s="9" t="str">
        <f>IF(F718 &lt;&gt;0,(F718*G718)," ")</f>
        <v xml:space="preserve"> </v>
      </c>
      <c r="I718" s="10"/>
      <c r="J718" s="9" t="str">
        <f t="shared" si="57"/>
        <v xml:space="preserve"> </v>
      </c>
    </row>
    <row r="719" spans="1:10" ht="15">
      <c r="A719" s="55"/>
      <c r="B719" s="4" t="s">
        <v>606</v>
      </c>
      <c r="C719" s="5" t="s">
        <v>529</v>
      </c>
      <c r="D719" s="6">
        <v>1</v>
      </c>
      <c r="E719" s="7">
        <v>22</v>
      </c>
      <c r="F719" s="8"/>
      <c r="G719" s="9">
        <v>6.95</v>
      </c>
      <c r="H719" s="9" t="str">
        <f>IF(F719 &lt;&gt;0,(F719*G719)," ")</f>
        <v xml:space="preserve"> </v>
      </c>
      <c r="I719" s="10"/>
      <c r="J719" s="9" t="str">
        <f t="shared" si="57"/>
        <v xml:space="preserve"> </v>
      </c>
    </row>
    <row r="720" spans="1:10" ht="15">
      <c r="A720" s="55"/>
      <c r="B720" s="4" t="s">
        <v>607</v>
      </c>
      <c r="C720" s="5" t="s">
        <v>529</v>
      </c>
      <c r="D720" s="6">
        <v>1</v>
      </c>
      <c r="E720" s="7">
        <v>22</v>
      </c>
      <c r="F720" s="8"/>
      <c r="G720" s="9">
        <v>6.95</v>
      </c>
      <c r="H720" s="9" t="str">
        <f>IF(F720 &lt;&gt;0,(F720*G720)," ")</f>
        <v xml:space="preserve"> </v>
      </c>
      <c r="I720" s="10"/>
      <c r="J720" s="9" t="str">
        <f t="shared" si="57"/>
        <v xml:space="preserve"> </v>
      </c>
    </row>
    <row r="721" spans="1:10" ht="15">
      <c r="A721" s="55"/>
      <c r="B721" s="4" t="s">
        <v>608</v>
      </c>
      <c r="C721" s="5" t="s">
        <v>529</v>
      </c>
      <c r="D721" s="6">
        <v>1</v>
      </c>
      <c r="E721" s="7">
        <v>22</v>
      </c>
      <c r="F721" s="8"/>
      <c r="G721" s="9">
        <v>9.25</v>
      </c>
      <c r="H721" s="9" t="str">
        <f>IF(F721 &lt;&gt;0,(F721*G721)," ")</f>
        <v xml:space="preserve"> </v>
      </c>
      <c r="I721" s="10"/>
      <c r="J721" s="9" t="str">
        <f t="shared" si="57"/>
        <v xml:space="preserve"> </v>
      </c>
    </row>
    <row r="722" spans="1:10" ht="15">
      <c r="A722" s="55"/>
      <c r="B722" s="4" t="s">
        <v>609</v>
      </c>
      <c r="C722" s="5" t="s">
        <v>529</v>
      </c>
      <c r="D722" s="6">
        <v>1</v>
      </c>
      <c r="E722" s="7">
        <v>22</v>
      </c>
      <c r="F722" s="8"/>
      <c r="G722" s="9">
        <v>10.15</v>
      </c>
      <c r="H722" s="9" t="str">
        <f>IF(F722 &lt;&gt;0,(F722*G722)," ")</f>
        <v xml:space="preserve"> </v>
      </c>
      <c r="I722" s="10"/>
      <c r="J722" s="9" t="str">
        <f t="shared" si="57"/>
        <v xml:space="preserve"> </v>
      </c>
    </row>
    <row r="723" spans="1:10" ht="15">
      <c r="A723" s="55"/>
      <c r="B723" s="4" t="s">
        <v>610</v>
      </c>
      <c r="C723" s="5" t="s">
        <v>529</v>
      </c>
      <c r="D723" s="6">
        <v>1</v>
      </c>
      <c r="E723" s="7">
        <v>22</v>
      </c>
      <c r="F723" s="8"/>
      <c r="G723" s="9">
        <v>12.1</v>
      </c>
      <c r="H723" s="9" t="str">
        <f>IF(F723 &lt;&gt;0,(F723*G723)," ")</f>
        <v xml:space="preserve"> </v>
      </c>
      <c r="I723" s="10"/>
      <c r="J723" s="9" t="str">
        <f t="shared" si="57"/>
        <v xml:space="preserve"> </v>
      </c>
    </row>
    <row r="724" spans="1:10" ht="15">
      <c r="A724" s="55"/>
      <c r="B724" s="4" t="s">
        <v>611</v>
      </c>
      <c r="C724" s="5" t="s">
        <v>529</v>
      </c>
      <c r="D724" s="6">
        <v>1</v>
      </c>
      <c r="E724" s="7">
        <v>22</v>
      </c>
      <c r="F724" s="8"/>
      <c r="G724" s="9">
        <v>18.45</v>
      </c>
      <c r="H724" s="9" t="str">
        <f>IF(F724 &lt;&gt;0,(F724*G724)," ")</f>
        <v xml:space="preserve"> </v>
      </c>
      <c r="I724" s="10"/>
      <c r="J724" s="9" t="str">
        <f t="shared" si="57"/>
        <v xml:space="preserve"> </v>
      </c>
    </row>
    <row r="725" spans="1:10" ht="15">
      <c r="A725" s="55"/>
      <c r="B725" s="4" t="s">
        <v>612</v>
      </c>
      <c r="C725" s="5" t="s">
        <v>529</v>
      </c>
      <c r="D725" s="6">
        <v>1</v>
      </c>
      <c r="E725" s="7">
        <v>22</v>
      </c>
      <c r="F725" s="8"/>
      <c r="G725" s="9">
        <v>4.4000000000000004</v>
      </c>
      <c r="H725" s="9" t="str">
        <f>IF(F725 &lt;&gt;0,(F725*G725)," ")</f>
        <v xml:space="preserve"> </v>
      </c>
      <c r="I725" s="10"/>
      <c r="J725" s="9" t="str">
        <f t="shared" si="57"/>
        <v xml:space="preserve"> </v>
      </c>
    </row>
    <row r="726" spans="1:10" ht="15">
      <c r="A726" s="55"/>
      <c r="B726" s="4" t="s">
        <v>613</v>
      </c>
      <c r="C726" s="5" t="s">
        <v>529</v>
      </c>
      <c r="D726" s="6">
        <v>1</v>
      </c>
      <c r="E726" s="7">
        <v>22</v>
      </c>
      <c r="F726" s="8"/>
      <c r="G726" s="9">
        <v>4.0999999999999996</v>
      </c>
      <c r="H726" s="9" t="str">
        <f>IF(F726 &lt;&gt;0,(F726*G726)," ")</f>
        <v xml:space="preserve"> </v>
      </c>
      <c r="I726" s="10"/>
      <c r="J726" s="9" t="str">
        <f t="shared" si="57"/>
        <v xml:space="preserve"> </v>
      </c>
    </row>
    <row r="727" spans="1:10" ht="15" hidden="1">
      <c r="A727" s="55"/>
      <c r="B727" s="4" t="s">
        <v>614</v>
      </c>
      <c r="C727" s="5" t="s">
        <v>529</v>
      </c>
      <c r="D727" s="6">
        <v>1</v>
      </c>
      <c r="E727" s="7">
        <v>22</v>
      </c>
      <c r="F727" s="8"/>
      <c r="G727" s="9"/>
      <c r="H727" s="9" t="str">
        <f>IF(F727 &lt;&gt;0,(F727*G727)," ")</f>
        <v xml:space="preserve"> </v>
      </c>
      <c r="I727" s="10"/>
      <c r="J727" s="9" t="str">
        <f t="shared" si="57"/>
        <v xml:space="preserve"> </v>
      </c>
    </row>
    <row r="728" spans="1:10" ht="15" hidden="1">
      <c r="A728" s="55"/>
      <c r="B728" s="4" t="s">
        <v>615</v>
      </c>
      <c r="C728" s="5" t="s">
        <v>529</v>
      </c>
      <c r="D728" s="6">
        <v>1</v>
      </c>
      <c r="E728" s="7">
        <v>22</v>
      </c>
      <c r="F728" s="8"/>
      <c r="G728" s="9"/>
      <c r="H728" s="9" t="str">
        <f>IF(F728 &lt;&gt;0,(F728*G728)," ")</f>
        <v xml:space="preserve"> </v>
      </c>
      <c r="I728" s="10"/>
      <c r="J728" s="9" t="str">
        <f t="shared" si="57"/>
        <v xml:space="preserve"> </v>
      </c>
    </row>
    <row r="729" spans="1:10" ht="15" hidden="1">
      <c r="A729" s="55"/>
      <c r="B729" s="4" t="s">
        <v>616</v>
      </c>
      <c r="C729" s="5" t="s">
        <v>529</v>
      </c>
      <c r="D729" s="6">
        <v>1</v>
      </c>
      <c r="E729" s="7">
        <v>22</v>
      </c>
      <c r="F729" s="8"/>
      <c r="G729" s="9"/>
      <c r="H729" s="9" t="str">
        <f>IF(F729 &lt;&gt;0,(F729*G729)," ")</f>
        <v xml:space="preserve"> </v>
      </c>
      <c r="I729" s="10"/>
      <c r="J729" s="9" t="str">
        <f t="shared" si="57"/>
        <v xml:space="preserve"> </v>
      </c>
    </row>
    <row r="730" spans="1:10" ht="15" hidden="1">
      <c r="A730" s="55"/>
      <c r="B730" s="4" t="s">
        <v>617</v>
      </c>
      <c r="C730" s="5" t="s">
        <v>529</v>
      </c>
      <c r="D730" s="6">
        <v>1</v>
      </c>
      <c r="E730" s="7">
        <v>22</v>
      </c>
      <c r="F730" s="8"/>
      <c r="G730" s="9"/>
      <c r="H730" s="9" t="str">
        <f>IF(F730 &lt;&gt;0,(F730*G730)," ")</f>
        <v xml:space="preserve"> </v>
      </c>
      <c r="I730" s="10"/>
      <c r="J730" s="9" t="str">
        <f t="shared" si="57"/>
        <v xml:space="preserve"> </v>
      </c>
    </row>
    <row r="731" spans="1:10" ht="15">
      <c r="A731" s="55"/>
      <c r="B731" s="4" t="s">
        <v>618</v>
      </c>
      <c r="C731" s="5" t="s">
        <v>529</v>
      </c>
      <c r="D731" s="6">
        <v>150</v>
      </c>
      <c r="E731" s="7">
        <v>22</v>
      </c>
      <c r="F731" s="8"/>
      <c r="G731" s="9">
        <v>0.75</v>
      </c>
      <c r="H731" s="9" t="str">
        <f>IF(F731 &lt;&gt;0,(F731*G731)," ")</f>
        <v xml:space="preserve"> </v>
      </c>
      <c r="I731" s="10"/>
      <c r="J731" s="9" t="str">
        <f t="shared" si="57"/>
        <v xml:space="preserve"> </v>
      </c>
    </row>
    <row r="732" spans="1:10" ht="15" hidden="1">
      <c r="A732" s="55"/>
      <c r="B732" s="4" t="s">
        <v>619</v>
      </c>
      <c r="C732" s="5" t="s">
        <v>529</v>
      </c>
      <c r="D732" s="6">
        <v>10</v>
      </c>
      <c r="E732" s="7">
        <v>22</v>
      </c>
      <c r="F732" s="8"/>
      <c r="G732" s="9"/>
      <c r="H732" s="9" t="str">
        <f>IF(F732 &lt;&gt;0,(F732*G732)," ")</f>
        <v xml:space="preserve"> </v>
      </c>
      <c r="I732" s="10"/>
      <c r="J732" s="9" t="str">
        <f t="shared" si="57"/>
        <v xml:space="preserve"> </v>
      </c>
    </row>
    <row r="733" spans="1:10" ht="15" hidden="1">
      <c r="A733" s="55"/>
      <c r="B733" s="4" t="s">
        <v>620</v>
      </c>
      <c r="C733" s="5" t="s">
        <v>529</v>
      </c>
      <c r="D733" s="6">
        <v>10</v>
      </c>
      <c r="E733" s="7">
        <v>22</v>
      </c>
      <c r="F733" s="8"/>
      <c r="G733" s="9"/>
      <c r="H733" s="9" t="str">
        <f>IF(F733 &lt;&gt;0,(F733*G733)," ")</f>
        <v xml:space="preserve"> </v>
      </c>
      <c r="I733" s="10"/>
      <c r="J733" s="9" t="str">
        <f t="shared" si="57"/>
        <v xml:space="preserve"> </v>
      </c>
    </row>
    <row r="734" spans="1:10" ht="15">
      <c r="A734" s="55"/>
      <c r="B734" s="4" t="s">
        <v>621</v>
      </c>
      <c r="C734" s="5" t="s">
        <v>529</v>
      </c>
      <c r="D734" s="6">
        <v>1</v>
      </c>
      <c r="E734" s="7">
        <v>22</v>
      </c>
      <c r="F734" s="8"/>
      <c r="G734" s="9">
        <v>0.38</v>
      </c>
      <c r="H734" s="9" t="str">
        <f>IF(F734 &lt;&gt;0,(F734*G734)," ")</f>
        <v xml:space="preserve"> </v>
      </c>
      <c r="I734" s="10"/>
      <c r="J734" s="9" t="str">
        <f t="shared" si="57"/>
        <v xml:space="preserve"> </v>
      </c>
    </row>
    <row r="735" spans="1:10" ht="15">
      <c r="A735" s="55"/>
      <c r="B735" s="4" t="s">
        <v>622</v>
      </c>
      <c r="C735" s="5" t="s">
        <v>529</v>
      </c>
      <c r="D735" s="6">
        <v>1</v>
      </c>
      <c r="E735" s="7">
        <v>22</v>
      </c>
      <c r="F735" s="8"/>
      <c r="G735" s="9">
        <v>0.42</v>
      </c>
      <c r="H735" s="9" t="str">
        <f>IF(F735 &lt;&gt;0,(F735*G735)," ")</f>
        <v xml:space="preserve"> </v>
      </c>
      <c r="I735" s="10"/>
      <c r="J735" s="9" t="str">
        <f t="shared" si="57"/>
        <v xml:space="preserve"> </v>
      </c>
    </row>
    <row r="736" spans="1:10" ht="15">
      <c r="A736" s="55"/>
      <c r="B736" s="4" t="s">
        <v>922</v>
      </c>
      <c r="C736" s="5" t="s">
        <v>529</v>
      </c>
      <c r="D736" s="6">
        <v>1</v>
      </c>
      <c r="E736" s="7">
        <v>22</v>
      </c>
      <c r="F736" s="8"/>
      <c r="G736" s="9">
        <v>0.48</v>
      </c>
      <c r="H736" s="9" t="str">
        <f>IF(F736 &lt;&gt;0,(F736*G736)," ")</f>
        <v xml:space="preserve"> </v>
      </c>
      <c r="I736" s="10"/>
      <c r="J736" s="9" t="str">
        <f t="shared" ref="J736:J754" si="58">IF(I736&lt;&gt;0,H736-(H736*I736),H736)</f>
        <v xml:space="preserve"> </v>
      </c>
    </row>
    <row r="737" spans="1:10" ht="15" hidden="1">
      <c r="A737" s="55"/>
      <c r="B737" s="4" t="s">
        <v>623</v>
      </c>
      <c r="C737" s="5" t="s">
        <v>529</v>
      </c>
      <c r="D737" s="6">
        <v>12</v>
      </c>
      <c r="E737" s="7">
        <v>22</v>
      </c>
      <c r="F737" s="8"/>
      <c r="G737" s="9"/>
      <c r="H737" s="9" t="str">
        <f>IF(F737 &lt;&gt;0,(F737*G737)," ")</f>
        <v xml:space="preserve"> </v>
      </c>
      <c r="I737" s="10"/>
      <c r="J737" s="9" t="str">
        <f t="shared" si="58"/>
        <v xml:space="preserve"> </v>
      </c>
    </row>
    <row r="738" spans="1:10" ht="15" hidden="1">
      <c r="A738" s="55"/>
      <c r="B738" s="4" t="s">
        <v>624</v>
      </c>
      <c r="C738" s="5" t="s">
        <v>529</v>
      </c>
      <c r="D738" s="6">
        <v>12</v>
      </c>
      <c r="E738" s="7">
        <v>22</v>
      </c>
      <c r="F738" s="8"/>
      <c r="G738" s="9"/>
      <c r="H738" s="9" t="str">
        <f>IF(F738 &lt;&gt;0,(F738*G738)," ")</f>
        <v xml:space="preserve"> </v>
      </c>
      <c r="I738" s="10"/>
      <c r="J738" s="9" t="str">
        <f t="shared" si="58"/>
        <v xml:space="preserve"> </v>
      </c>
    </row>
    <row r="739" spans="1:10" ht="15">
      <c r="A739" s="55"/>
      <c r="B739" s="4" t="s">
        <v>924</v>
      </c>
      <c r="C739" s="5" t="s">
        <v>529</v>
      </c>
      <c r="D739" s="6">
        <v>1</v>
      </c>
      <c r="E739" s="7">
        <v>22</v>
      </c>
      <c r="F739" s="8"/>
      <c r="G739" s="9">
        <v>0.28999999999999998</v>
      </c>
      <c r="H739" s="9" t="str">
        <f>IF(F739 &lt;&gt;0,(F739*G739)," ")</f>
        <v xml:space="preserve"> </v>
      </c>
      <c r="I739" s="10"/>
      <c r="J739" s="9" t="str">
        <f t="shared" si="58"/>
        <v xml:space="preserve"> </v>
      </c>
    </row>
    <row r="740" spans="1:10" ht="15">
      <c r="A740" s="55"/>
      <c r="B740" s="4" t="s">
        <v>923</v>
      </c>
      <c r="C740" s="5" t="s">
        <v>529</v>
      </c>
      <c r="D740" s="6">
        <v>1</v>
      </c>
      <c r="E740" s="7">
        <v>22</v>
      </c>
      <c r="F740" s="8"/>
      <c r="G740" s="9">
        <v>0.34</v>
      </c>
      <c r="H740" s="9" t="str">
        <f>IF(F740 &lt;&gt;0,(F740*G740)," ")</f>
        <v xml:space="preserve"> </v>
      </c>
      <c r="I740" s="10"/>
      <c r="J740" s="9" t="str">
        <f t="shared" si="58"/>
        <v xml:space="preserve"> </v>
      </c>
    </row>
    <row r="741" spans="1:10" ht="15">
      <c r="A741" s="55"/>
      <c r="B741" s="4" t="s">
        <v>921</v>
      </c>
      <c r="C741" s="5" t="s">
        <v>529</v>
      </c>
      <c r="D741" s="6">
        <v>1</v>
      </c>
      <c r="E741" s="7">
        <v>22</v>
      </c>
      <c r="F741" s="8"/>
      <c r="G741" s="9">
        <v>0.41</v>
      </c>
      <c r="H741" s="9" t="str">
        <f>IF(F741 &lt;&gt;0,(F741*G741)," ")</f>
        <v xml:space="preserve"> </v>
      </c>
      <c r="I741" s="10"/>
      <c r="J741" s="9" t="str">
        <f t="shared" si="58"/>
        <v xml:space="preserve"> </v>
      </c>
    </row>
    <row r="742" spans="1:10" ht="15">
      <c r="A742" s="54" t="s">
        <v>625</v>
      </c>
      <c r="B742" s="4" t="s">
        <v>626</v>
      </c>
      <c r="C742" s="5" t="s">
        <v>839</v>
      </c>
      <c r="D742" s="6"/>
      <c r="E742" s="7">
        <v>4</v>
      </c>
      <c r="F742" s="8"/>
      <c r="G742" s="16" t="s">
        <v>856</v>
      </c>
      <c r="H742" s="9" t="str">
        <f>IF(F742 &lt;&gt;0,(7.8*750/1000*F742)," ")</f>
        <v xml:space="preserve"> </v>
      </c>
      <c r="I742" s="10"/>
      <c r="J742" s="9" t="str">
        <f t="shared" si="58"/>
        <v xml:space="preserve"> </v>
      </c>
    </row>
    <row r="743" spans="1:10" ht="15">
      <c r="A743" s="54"/>
      <c r="B743" s="4" t="s">
        <v>626</v>
      </c>
      <c r="C743" s="5" t="s">
        <v>86</v>
      </c>
      <c r="D743" s="6"/>
      <c r="E743" s="7">
        <v>4</v>
      </c>
      <c r="F743" s="8"/>
      <c r="G743" s="16" t="s">
        <v>627</v>
      </c>
      <c r="H743" s="9" t="str">
        <f>IF(F743 &lt;&gt;0,(9.7*400/1000*F743)," ")</f>
        <v xml:space="preserve"> </v>
      </c>
      <c r="I743" s="10"/>
      <c r="J743" s="9" t="str">
        <f t="shared" si="58"/>
        <v xml:space="preserve"> </v>
      </c>
    </row>
    <row r="744" spans="1:10" ht="15">
      <c r="A744" s="54"/>
      <c r="B744" s="4" t="s">
        <v>628</v>
      </c>
      <c r="C744" s="5" t="s">
        <v>839</v>
      </c>
      <c r="D744" s="6"/>
      <c r="E744" s="7">
        <v>4</v>
      </c>
      <c r="F744" s="8"/>
      <c r="G744" s="16" t="s">
        <v>856</v>
      </c>
      <c r="H744" s="9" t="str">
        <f>IF(F744 &lt;&gt;0,(7.8*750/1000*F744)," ")</f>
        <v xml:space="preserve"> </v>
      </c>
      <c r="I744" s="10"/>
      <c r="J744" s="9" t="str">
        <f t="shared" si="58"/>
        <v xml:space="preserve"> </v>
      </c>
    </row>
    <row r="745" spans="1:10" ht="15">
      <c r="A745" s="54"/>
      <c r="B745" s="4" t="s">
        <v>628</v>
      </c>
      <c r="C745" s="5" t="s">
        <v>86</v>
      </c>
      <c r="D745" s="6"/>
      <c r="E745" s="7">
        <v>4</v>
      </c>
      <c r="F745" s="8"/>
      <c r="G745" s="16" t="s">
        <v>627</v>
      </c>
      <c r="H745" s="9" t="str">
        <f>IF(F745 &lt;&gt;0,(9.7*400/1000*F745)," ")</f>
        <v xml:space="preserve"> </v>
      </c>
      <c r="I745" s="10"/>
      <c r="J745" s="9" t="str">
        <f t="shared" si="58"/>
        <v xml:space="preserve"> </v>
      </c>
    </row>
    <row r="746" spans="1:10" ht="15">
      <c r="A746" s="54"/>
      <c r="B746" s="4" t="s">
        <v>629</v>
      </c>
      <c r="C746" s="5" t="s">
        <v>15</v>
      </c>
      <c r="D746" s="6"/>
      <c r="E746" s="7">
        <v>4</v>
      </c>
      <c r="F746" s="8"/>
      <c r="G746" s="16" t="s">
        <v>857</v>
      </c>
      <c r="H746" s="9" t="str">
        <f>IF(F746 &lt;&gt;0,(11.5*500/1000*F746)," ")</f>
        <v xml:space="preserve"> </v>
      </c>
      <c r="I746" s="10"/>
      <c r="J746" s="9" t="str">
        <f t="shared" si="58"/>
        <v xml:space="preserve"> </v>
      </c>
    </row>
    <row r="747" spans="1:10" ht="15">
      <c r="A747" s="54"/>
      <c r="B747" s="4" t="s">
        <v>631</v>
      </c>
      <c r="C747" s="5" t="s">
        <v>86</v>
      </c>
      <c r="D747" s="6"/>
      <c r="E747" s="7">
        <v>4</v>
      </c>
      <c r="F747" s="8"/>
      <c r="G747" s="16" t="s">
        <v>632</v>
      </c>
      <c r="H747" s="9" t="str">
        <f>IF(F747 &lt;&gt;0,(14*400/1000*F747)," ")</f>
        <v xml:space="preserve"> </v>
      </c>
      <c r="I747" s="10"/>
      <c r="J747" s="9" t="str">
        <f t="shared" si="58"/>
        <v xml:space="preserve"> </v>
      </c>
    </row>
    <row r="748" spans="1:10" ht="15">
      <c r="A748" s="54"/>
      <c r="B748" s="4" t="s">
        <v>633</v>
      </c>
      <c r="C748" s="5" t="s">
        <v>309</v>
      </c>
      <c r="D748" s="6"/>
      <c r="E748" s="7">
        <v>4</v>
      </c>
      <c r="F748" s="8"/>
      <c r="G748" s="16" t="s">
        <v>627</v>
      </c>
      <c r="H748" s="9" t="str">
        <f>IF(F748 &lt;&gt;0,(9.7*600/1000*F748)," ")</f>
        <v xml:space="preserve"> </v>
      </c>
      <c r="I748" s="10"/>
      <c r="J748" s="9" t="str">
        <f t="shared" si="58"/>
        <v xml:space="preserve"> </v>
      </c>
    </row>
    <row r="749" spans="1:10" ht="15">
      <c r="A749" s="54"/>
      <c r="B749" s="4" t="s">
        <v>634</v>
      </c>
      <c r="C749" s="5" t="s">
        <v>84</v>
      </c>
      <c r="D749" s="6"/>
      <c r="E749" s="7">
        <v>4</v>
      </c>
      <c r="F749" s="8"/>
      <c r="G749" s="16" t="s">
        <v>858</v>
      </c>
      <c r="H749" s="9" t="str">
        <f>IF(F749 &lt;&gt;0,(16.5*550/1000*F749)," ")</f>
        <v xml:space="preserve"> </v>
      </c>
      <c r="I749" s="10"/>
      <c r="J749" s="9" t="str">
        <f t="shared" si="58"/>
        <v xml:space="preserve"> </v>
      </c>
    </row>
    <row r="750" spans="1:10" ht="15">
      <c r="A750" s="54"/>
      <c r="B750" s="4" t="s">
        <v>636</v>
      </c>
      <c r="C750" s="5" t="s">
        <v>317</v>
      </c>
      <c r="D750" s="6"/>
      <c r="E750" s="7">
        <v>4</v>
      </c>
      <c r="F750" s="8"/>
      <c r="G750" s="9">
        <v>6.2</v>
      </c>
      <c r="H750" s="9" t="str">
        <f>IF(F750 &lt;&gt;0,(F750*G750)," ")</f>
        <v xml:space="preserve"> </v>
      </c>
      <c r="I750" s="10"/>
      <c r="J750" s="9" t="str">
        <f t="shared" si="58"/>
        <v xml:space="preserve"> </v>
      </c>
    </row>
    <row r="751" spans="1:10" ht="15">
      <c r="A751" s="54"/>
      <c r="B751" s="4" t="s">
        <v>637</v>
      </c>
      <c r="C751" s="5" t="s">
        <v>859</v>
      </c>
      <c r="D751" s="6"/>
      <c r="E751" s="7">
        <v>4</v>
      </c>
      <c r="F751" s="8"/>
      <c r="G751" s="9">
        <v>4.0999999999999996</v>
      </c>
      <c r="H751" s="9" t="str">
        <f>IF(F751 &lt;&gt;0,(F751*G751)," ")</f>
        <v xml:space="preserve"> </v>
      </c>
      <c r="I751" s="10"/>
      <c r="J751" s="9" t="str">
        <f t="shared" si="58"/>
        <v xml:space="preserve"> </v>
      </c>
    </row>
    <row r="752" spans="1:10" ht="15">
      <c r="A752" s="54"/>
      <c r="B752" s="4" t="s">
        <v>638</v>
      </c>
      <c r="C752" s="5" t="s">
        <v>317</v>
      </c>
      <c r="D752" s="6"/>
      <c r="E752" s="7">
        <v>4</v>
      </c>
      <c r="F752" s="8"/>
      <c r="G752" s="9">
        <v>6</v>
      </c>
      <c r="H752" s="9" t="str">
        <f>IF(F752 &lt;&gt;0,(F752*G752)," ")</f>
        <v xml:space="preserve"> </v>
      </c>
      <c r="I752" s="10"/>
      <c r="J752" s="9" t="str">
        <f t="shared" si="58"/>
        <v xml:space="preserve"> </v>
      </c>
    </row>
    <row r="753" spans="1:10" ht="15">
      <c r="A753" s="54"/>
      <c r="B753" s="4" t="s">
        <v>639</v>
      </c>
      <c r="C753" s="5" t="s">
        <v>640</v>
      </c>
      <c r="D753" s="6"/>
      <c r="E753" s="7">
        <v>4</v>
      </c>
      <c r="F753" s="8"/>
      <c r="G753" s="9">
        <v>2.5</v>
      </c>
      <c r="H753" s="9" t="str">
        <f>IF(F753 &lt;&gt;0,(F753*G753)," ")</f>
        <v xml:space="preserve"> </v>
      </c>
      <c r="I753" s="10"/>
      <c r="J753" s="9" t="str">
        <f t="shared" si="58"/>
        <v xml:space="preserve"> </v>
      </c>
    </row>
    <row r="754" spans="1:10" ht="15">
      <c r="A754" s="54"/>
      <c r="B754" s="4" t="s">
        <v>862</v>
      </c>
      <c r="C754" s="5" t="s">
        <v>640</v>
      </c>
      <c r="D754" s="6"/>
      <c r="E754" s="7">
        <v>10</v>
      </c>
      <c r="F754" s="8"/>
      <c r="G754" s="9">
        <v>2.7</v>
      </c>
      <c r="H754" s="9" t="str">
        <f>IF(F754 &lt;&gt;0,(F754*G754)," ")</f>
        <v xml:space="preserve"> </v>
      </c>
      <c r="I754" s="10"/>
      <c r="J754" s="9" t="str">
        <f t="shared" si="58"/>
        <v xml:space="preserve"> </v>
      </c>
    </row>
    <row r="755" spans="1:10" ht="15">
      <c r="A755" s="54"/>
      <c r="B755" s="4" t="s">
        <v>641</v>
      </c>
      <c r="C755" s="5" t="s">
        <v>12</v>
      </c>
      <c r="D755" s="6"/>
      <c r="E755" s="7">
        <v>4</v>
      </c>
      <c r="F755" s="8"/>
      <c r="G755" s="9">
        <v>6.9</v>
      </c>
      <c r="H755" s="9" t="str">
        <f>IF(F755 &lt;&gt;0,(F755*G755)," ")</f>
        <v xml:space="preserve"> </v>
      </c>
      <c r="I755" s="10"/>
      <c r="J755" s="9" t="str">
        <f t="shared" ref="J755:J785" si="59">IF(I755&lt;&gt;0,H755-(H755*I755),H755)</f>
        <v xml:space="preserve"> </v>
      </c>
    </row>
    <row r="756" spans="1:10" ht="15">
      <c r="A756" s="54"/>
      <c r="B756" s="4" t="s">
        <v>642</v>
      </c>
      <c r="C756" s="5" t="s">
        <v>12</v>
      </c>
      <c r="D756" s="6"/>
      <c r="E756" s="7">
        <v>4</v>
      </c>
      <c r="F756" s="8"/>
      <c r="G756" s="9">
        <v>6.9</v>
      </c>
      <c r="H756" s="9" t="str">
        <f>IF(F756 &lt;&gt;0,(F756*G756)," ")</f>
        <v xml:space="preserve"> </v>
      </c>
      <c r="I756" s="10"/>
      <c r="J756" s="9" t="str">
        <f t="shared" si="59"/>
        <v xml:space="preserve"> </v>
      </c>
    </row>
    <row r="757" spans="1:10" ht="15">
      <c r="A757" s="54"/>
      <c r="B757" s="4" t="s">
        <v>643</v>
      </c>
      <c r="C757" s="5" t="s">
        <v>12</v>
      </c>
      <c r="D757" s="6"/>
      <c r="E757" s="7">
        <v>4</v>
      </c>
      <c r="F757" s="8"/>
      <c r="G757" s="9">
        <v>6.9</v>
      </c>
      <c r="H757" s="9" t="str">
        <f>IF(F757 &lt;&gt;0,(F757*G757)," ")</f>
        <v xml:space="preserve"> </v>
      </c>
      <c r="I757" s="10"/>
      <c r="J757" s="9" t="str">
        <f t="shared" si="59"/>
        <v xml:space="preserve"> </v>
      </c>
    </row>
    <row r="758" spans="1:10" ht="15">
      <c r="A758" s="54"/>
      <c r="B758" s="4" t="s">
        <v>644</v>
      </c>
      <c r="C758" s="5" t="s">
        <v>12</v>
      </c>
      <c r="D758" s="6"/>
      <c r="E758" s="7">
        <v>10</v>
      </c>
      <c r="F758" s="8"/>
      <c r="G758" s="9">
        <v>6.9</v>
      </c>
      <c r="H758" s="9" t="str">
        <f>IF(F758 &lt;&gt;0,(F758*G758)," ")</f>
        <v xml:space="preserve"> </v>
      </c>
      <c r="I758" s="10"/>
      <c r="J758" s="9" t="str">
        <f t="shared" si="59"/>
        <v xml:space="preserve"> </v>
      </c>
    </row>
    <row r="759" spans="1:10" ht="15">
      <c r="A759" s="54"/>
      <c r="B759" s="4" t="s">
        <v>645</v>
      </c>
      <c r="C759" s="5" t="s">
        <v>12</v>
      </c>
      <c r="D759" s="6"/>
      <c r="E759" s="7">
        <v>10</v>
      </c>
      <c r="F759" s="8"/>
      <c r="G759" s="9">
        <v>6.9</v>
      </c>
      <c r="H759" s="9" t="str">
        <f>IF(F759 &lt;&gt;0,(F759*G759)," ")</f>
        <v xml:space="preserve"> </v>
      </c>
      <c r="I759" s="10"/>
      <c r="J759" s="9" t="str">
        <f t="shared" si="59"/>
        <v xml:space="preserve"> </v>
      </c>
    </row>
    <row r="760" spans="1:10" ht="15">
      <c r="A760" s="54"/>
      <c r="B760" s="4" t="s">
        <v>646</v>
      </c>
      <c r="C760" s="5" t="s">
        <v>12</v>
      </c>
      <c r="D760" s="6"/>
      <c r="E760" s="7">
        <v>10</v>
      </c>
      <c r="F760" s="8"/>
      <c r="G760" s="9">
        <v>7.3</v>
      </c>
      <c r="H760" s="9" t="str">
        <f>IF(F760 &lt;&gt;0,(F760*G760)," ")</f>
        <v xml:space="preserve"> </v>
      </c>
      <c r="I760" s="10"/>
      <c r="J760" s="9" t="str">
        <f t="shared" si="59"/>
        <v xml:space="preserve"> </v>
      </c>
    </row>
    <row r="761" spans="1:10" ht="15">
      <c r="A761" s="54"/>
      <c r="B761" s="4" t="s">
        <v>642</v>
      </c>
      <c r="C761" s="5" t="s">
        <v>57</v>
      </c>
      <c r="D761" s="6"/>
      <c r="E761" s="7">
        <v>4</v>
      </c>
      <c r="F761" s="8"/>
      <c r="G761" s="9">
        <v>4.3</v>
      </c>
      <c r="H761" s="9" t="str">
        <f>IF(F761 &lt;&gt;0,(F761*G761)," ")</f>
        <v xml:space="preserve"> </v>
      </c>
      <c r="I761" s="10"/>
      <c r="J761" s="9" t="str">
        <f t="shared" si="59"/>
        <v xml:space="preserve"> </v>
      </c>
    </row>
    <row r="762" spans="1:10" ht="15">
      <c r="A762" s="54"/>
      <c r="B762" s="4" t="s">
        <v>643</v>
      </c>
      <c r="C762" s="5" t="s">
        <v>57</v>
      </c>
      <c r="D762" s="6"/>
      <c r="E762" s="7">
        <v>4</v>
      </c>
      <c r="F762" s="8"/>
      <c r="G762" s="9">
        <v>4.3</v>
      </c>
      <c r="H762" s="9" t="str">
        <f>IF(F762 &lt;&gt;0,(F762*G762)," ")</f>
        <v xml:space="preserve"> </v>
      </c>
      <c r="I762" s="10"/>
      <c r="J762" s="9" t="str">
        <f t="shared" si="59"/>
        <v xml:space="preserve"> </v>
      </c>
    </row>
    <row r="763" spans="1:10" ht="15">
      <c r="A763" s="54"/>
      <c r="B763" s="4" t="s">
        <v>644</v>
      </c>
      <c r="C763" s="5" t="s">
        <v>57</v>
      </c>
      <c r="D763" s="6"/>
      <c r="E763" s="7">
        <v>10</v>
      </c>
      <c r="F763" s="8"/>
      <c r="G763" s="9">
        <v>4.3</v>
      </c>
      <c r="H763" s="9" t="str">
        <f>IF(F763 &lt;&gt;0,(F763*G763)," ")</f>
        <v xml:space="preserve"> </v>
      </c>
      <c r="I763" s="10"/>
      <c r="J763" s="9" t="str">
        <f t="shared" si="59"/>
        <v xml:space="preserve"> </v>
      </c>
    </row>
    <row r="764" spans="1:10" ht="15">
      <c r="A764" s="54"/>
      <c r="B764" s="4" t="s">
        <v>645</v>
      </c>
      <c r="C764" s="5" t="s">
        <v>57</v>
      </c>
      <c r="D764" s="6"/>
      <c r="E764" s="7">
        <v>10</v>
      </c>
      <c r="F764" s="8"/>
      <c r="G764" s="9">
        <v>4.3</v>
      </c>
      <c r="H764" s="9" t="str">
        <f>IF(F764 &lt;&gt;0,(F764*G764)," ")</f>
        <v xml:space="preserve"> </v>
      </c>
      <c r="I764" s="10"/>
      <c r="J764" s="9" t="str">
        <f t="shared" si="59"/>
        <v xml:space="preserve"> </v>
      </c>
    </row>
    <row r="765" spans="1:10" ht="15">
      <c r="A765" s="54"/>
      <c r="B765" s="4" t="s">
        <v>646</v>
      </c>
      <c r="C765" s="5" t="s">
        <v>57</v>
      </c>
      <c r="D765" s="6"/>
      <c r="E765" s="7">
        <v>10</v>
      </c>
      <c r="F765" s="8"/>
      <c r="G765" s="9">
        <v>4.5</v>
      </c>
      <c r="H765" s="9" t="str">
        <f>IF(F765 &lt;&gt;0,(F765*G765)," ")</f>
        <v xml:space="preserve"> </v>
      </c>
      <c r="I765" s="10"/>
      <c r="J765" s="9" t="str">
        <f t="shared" si="59"/>
        <v xml:space="preserve"> </v>
      </c>
    </row>
    <row r="766" spans="1:10" ht="15">
      <c r="A766" s="54"/>
      <c r="B766" s="4" t="s">
        <v>647</v>
      </c>
      <c r="C766" s="5" t="s">
        <v>57</v>
      </c>
      <c r="D766" s="6"/>
      <c r="E766" s="7">
        <v>4</v>
      </c>
      <c r="F766" s="8"/>
      <c r="G766" s="9">
        <v>2.5</v>
      </c>
      <c r="H766" s="9" t="str">
        <f>IF(F766 &lt;&gt;0,(F766*G766)," ")</f>
        <v xml:space="preserve"> </v>
      </c>
      <c r="I766" s="10"/>
      <c r="J766" s="9" t="str">
        <f t="shared" si="59"/>
        <v xml:space="preserve"> </v>
      </c>
    </row>
    <row r="767" spans="1:10" ht="15">
      <c r="A767" s="54"/>
      <c r="B767" s="4" t="s">
        <v>648</v>
      </c>
      <c r="C767" s="5" t="s">
        <v>860</v>
      </c>
      <c r="D767" s="6"/>
      <c r="E767" s="7">
        <v>4</v>
      </c>
      <c r="F767" s="8"/>
      <c r="G767" s="9">
        <v>4</v>
      </c>
      <c r="H767" s="9" t="str">
        <f>IF(F767 &lt;&gt;0,(F767*G767)," ")</f>
        <v xml:space="preserve"> </v>
      </c>
      <c r="I767" s="10"/>
      <c r="J767" s="9" t="str">
        <f t="shared" si="59"/>
        <v xml:space="preserve"> </v>
      </c>
    </row>
    <row r="768" spans="1:10" ht="15">
      <c r="A768" s="54"/>
      <c r="B768" s="4" t="s">
        <v>649</v>
      </c>
      <c r="C768" s="5" t="s">
        <v>252</v>
      </c>
      <c r="D768" s="6"/>
      <c r="E768" s="7">
        <v>4</v>
      </c>
      <c r="F768" s="8"/>
      <c r="G768" s="9">
        <v>3.8</v>
      </c>
      <c r="H768" s="9" t="str">
        <f>IF(F768 &lt;&gt;0,(F768*G768)," ")</f>
        <v xml:space="preserve"> </v>
      </c>
      <c r="I768" s="10"/>
      <c r="J768" s="9" t="str">
        <f t="shared" si="59"/>
        <v xml:space="preserve"> </v>
      </c>
    </row>
    <row r="769" spans="1:10" ht="15">
      <c r="A769" s="54"/>
      <c r="B769" s="4" t="s">
        <v>650</v>
      </c>
      <c r="C769" s="5" t="s">
        <v>56</v>
      </c>
      <c r="D769" s="6"/>
      <c r="E769" s="7">
        <v>10</v>
      </c>
      <c r="F769" s="8"/>
      <c r="G769" s="9">
        <v>3.2</v>
      </c>
      <c r="H769" s="9" t="str">
        <f>IF(F769 &lt;&gt;0,(F769*G769)," ")</f>
        <v xml:space="preserve"> </v>
      </c>
      <c r="I769" s="10"/>
      <c r="J769" s="9" t="str">
        <f t="shared" si="59"/>
        <v xml:space="preserve"> </v>
      </c>
    </row>
    <row r="770" spans="1:10" ht="15">
      <c r="A770" s="54"/>
      <c r="B770" s="4" t="s">
        <v>651</v>
      </c>
      <c r="C770" s="5" t="s">
        <v>861</v>
      </c>
      <c r="D770" s="6"/>
      <c r="E770" s="7">
        <v>10</v>
      </c>
      <c r="F770" s="8"/>
      <c r="G770" s="9">
        <v>6.5</v>
      </c>
      <c r="H770" s="9" t="str">
        <f>IF(F770 &lt;&gt;0,(F770*G770)," ")</f>
        <v xml:space="preserve"> </v>
      </c>
      <c r="I770" s="10"/>
      <c r="J770" s="9" t="str">
        <f t="shared" si="59"/>
        <v xml:space="preserve"> </v>
      </c>
    </row>
    <row r="771" spans="1:10" ht="15">
      <c r="A771" s="54"/>
      <c r="B771" s="4" t="s">
        <v>652</v>
      </c>
      <c r="C771" s="5" t="s">
        <v>640</v>
      </c>
      <c r="D771" s="6"/>
      <c r="E771" s="7">
        <v>10</v>
      </c>
      <c r="F771" s="8"/>
      <c r="G771" s="9">
        <v>2.9</v>
      </c>
      <c r="H771" s="9" t="str">
        <f>IF(F771 &lt;&gt;0,(F771*G771)," ")</f>
        <v xml:space="preserve"> </v>
      </c>
      <c r="I771" s="10"/>
      <c r="J771" s="9" t="str">
        <f t="shared" si="59"/>
        <v xml:space="preserve"> </v>
      </c>
    </row>
    <row r="772" spans="1:10" ht="15">
      <c r="A772" s="54"/>
      <c r="B772" s="4" t="s">
        <v>653</v>
      </c>
      <c r="C772" s="5" t="s">
        <v>861</v>
      </c>
      <c r="D772" s="6"/>
      <c r="E772" s="7">
        <v>10</v>
      </c>
      <c r="F772" s="8"/>
      <c r="G772" s="9">
        <v>6.5</v>
      </c>
      <c r="H772" s="9" t="str">
        <f>IF(F772 &lt;&gt;0,(F772*G772)," ")</f>
        <v xml:space="preserve"> </v>
      </c>
      <c r="I772" s="10"/>
      <c r="J772" s="9" t="str">
        <f t="shared" si="59"/>
        <v xml:space="preserve"> </v>
      </c>
    </row>
    <row r="773" spans="1:10" ht="15">
      <c r="A773" s="54"/>
      <c r="B773" s="4" t="s">
        <v>654</v>
      </c>
      <c r="C773" s="5" t="s">
        <v>640</v>
      </c>
      <c r="D773" s="6"/>
      <c r="E773" s="7">
        <v>10</v>
      </c>
      <c r="F773" s="8"/>
      <c r="G773" s="9">
        <v>2.9</v>
      </c>
      <c r="H773" s="9" t="str">
        <f>IF(F773 &lt;&gt;0,(F773*G773)," ")</f>
        <v xml:space="preserve"> </v>
      </c>
      <c r="I773" s="10"/>
      <c r="J773" s="9" t="str">
        <f t="shared" si="59"/>
        <v xml:space="preserve"> </v>
      </c>
    </row>
    <row r="774" spans="1:10" ht="15">
      <c r="A774" s="54"/>
      <c r="B774" s="4" t="s">
        <v>828</v>
      </c>
      <c r="C774" s="5" t="s">
        <v>655</v>
      </c>
      <c r="D774" s="6"/>
      <c r="E774" s="7">
        <v>10</v>
      </c>
      <c r="F774" s="8"/>
      <c r="G774" s="9">
        <v>2.9</v>
      </c>
      <c r="H774" s="9" t="str">
        <f>IF(F774 &lt;&gt;0,(F774*G774)," ")</f>
        <v xml:space="preserve"> </v>
      </c>
      <c r="I774" s="10"/>
      <c r="J774" s="9" t="str">
        <f t="shared" si="59"/>
        <v xml:space="preserve"> </v>
      </c>
    </row>
    <row r="775" spans="1:10" ht="15">
      <c r="A775" s="54"/>
      <c r="B775" s="4" t="s">
        <v>656</v>
      </c>
      <c r="C775" s="5" t="s">
        <v>655</v>
      </c>
      <c r="D775" s="6"/>
      <c r="E775" s="7">
        <v>10</v>
      </c>
      <c r="F775" s="8"/>
      <c r="G775" s="9">
        <v>2.9</v>
      </c>
      <c r="H775" s="9" t="str">
        <f>IF(F775 &lt;&gt;0,(F775*G775)," ")</f>
        <v xml:space="preserve"> </v>
      </c>
      <c r="I775" s="10"/>
      <c r="J775" s="9" t="str">
        <f t="shared" si="59"/>
        <v xml:space="preserve"> </v>
      </c>
    </row>
    <row r="776" spans="1:10" ht="15">
      <c r="A776" s="54"/>
      <c r="B776" s="4" t="s">
        <v>657</v>
      </c>
      <c r="C776" s="5" t="s">
        <v>640</v>
      </c>
      <c r="D776" s="6"/>
      <c r="E776" s="7">
        <v>10</v>
      </c>
      <c r="F776" s="8"/>
      <c r="G776" s="9">
        <v>2.9</v>
      </c>
      <c r="H776" s="9" t="str">
        <f>IF(F776 &lt;&gt;0,(F776*G776)," ")</f>
        <v xml:space="preserve"> </v>
      </c>
      <c r="I776" s="10"/>
      <c r="J776" s="9" t="str">
        <f t="shared" si="59"/>
        <v xml:space="preserve"> </v>
      </c>
    </row>
    <row r="777" spans="1:10" ht="15">
      <c r="A777" s="54"/>
      <c r="B777" s="4" t="s">
        <v>658</v>
      </c>
      <c r="C777" s="5" t="s">
        <v>655</v>
      </c>
      <c r="D777" s="6"/>
      <c r="E777" s="7">
        <v>10</v>
      </c>
      <c r="F777" s="8"/>
      <c r="G777" s="9">
        <v>2.9</v>
      </c>
      <c r="H777" s="9" t="str">
        <f>IF(F777 &lt;&gt;0,(F777*G777)," ")</f>
        <v xml:space="preserve"> </v>
      </c>
      <c r="I777" s="10"/>
      <c r="J777" s="9" t="str">
        <f t="shared" si="59"/>
        <v xml:space="preserve"> </v>
      </c>
    </row>
    <row r="778" spans="1:10" ht="15">
      <c r="A778" s="54"/>
      <c r="B778" s="4" t="s">
        <v>659</v>
      </c>
      <c r="C778" s="5" t="s">
        <v>655</v>
      </c>
      <c r="D778" s="6"/>
      <c r="E778" s="7">
        <v>10</v>
      </c>
      <c r="F778" s="8"/>
      <c r="G778" s="9">
        <v>3.2</v>
      </c>
      <c r="H778" s="9" t="str">
        <f>IF(F778 &lt;&gt;0,(F778*G778)," ")</f>
        <v xml:space="preserve"> </v>
      </c>
      <c r="I778" s="10"/>
      <c r="J778" s="9" t="str">
        <f t="shared" si="59"/>
        <v xml:space="preserve"> </v>
      </c>
    </row>
    <row r="779" spans="1:10" ht="15">
      <c r="A779" s="54"/>
      <c r="B779" s="4" t="s">
        <v>660</v>
      </c>
      <c r="C779" s="5" t="s">
        <v>655</v>
      </c>
      <c r="D779" s="6"/>
      <c r="E779" s="7">
        <v>10</v>
      </c>
      <c r="F779" s="8"/>
      <c r="G779" s="9">
        <v>3.2</v>
      </c>
      <c r="H779" s="9" t="str">
        <f>IF(F779 &lt;&gt;0,(F779*G779)," ")</f>
        <v xml:space="preserve"> </v>
      </c>
      <c r="I779" s="10"/>
      <c r="J779" s="9" t="str">
        <f t="shared" si="59"/>
        <v xml:space="preserve"> </v>
      </c>
    </row>
    <row r="780" spans="1:10" ht="15">
      <c r="A780" s="54"/>
      <c r="B780" s="4" t="s">
        <v>661</v>
      </c>
      <c r="C780" s="5" t="s">
        <v>57</v>
      </c>
      <c r="D780" s="6"/>
      <c r="E780" s="7">
        <v>4</v>
      </c>
      <c r="F780" s="8"/>
      <c r="G780" s="9">
        <v>5.3</v>
      </c>
      <c r="H780" s="9" t="str">
        <f>IF(F780 &lt;&gt;0,(F780*G780)," ")</f>
        <v xml:space="preserve"> </v>
      </c>
      <c r="I780" s="10"/>
      <c r="J780" s="9" t="str">
        <f t="shared" si="59"/>
        <v xml:space="preserve"> </v>
      </c>
    </row>
    <row r="781" spans="1:10" ht="15">
      <c r="A781" s="54"/>
      <c r="B781" s="4" t="s">
        <v>662</v>
      </c>
      <c r="C781" s="5" t="s">
        <v>57</v>
      </c>
      <c r="D781" s="6"/>
      <c r="E781" s="7">
        <v>4</v>
      </c>
      <c r="F781" s="8"/>
      <c r="G781" s="9">
        <v>5.3</v>
      </c>
      <c r="H781" s="9" t="str">
        <f>IF(F781 &lt;&gt;0,(F781*G781)," ")</f>
        <v xml:space="preserve"> </v>
      </c>
      <c r="I781" s="10"/>
      <c r="J781" s="9" t="str">
        <f t="shared" si="59"/>
        <v xml:space="preserve"> </v>
      </c>
    </row>
    <row r="782" spans="1:10" ht="15">
      <c r="A782" s="54"/>
      <c r="B782" s="4" t="s">
        <v>663</v>
      </c>
      <c r="C782" s="5" t="s">
        <v>57</v>
      </c>
      <c r="D782" s="6"/>
      <c r="E782" s="7">
        <v>4</v>
      </c>
      <c r="F782" s="8"/>
      <c r="G782" s="9">
        <v>5.3</v>
      </c>
      <c r="H782" s="9" t="str">
        <f>IF(F782 &lt;&gt;0,(F782*G782)," ")</f>
        <v xml:space="preserve"> </v>
      </c>
      <c r="I782" s="10"/>
      <c r="J782" s="9" t="str">
        <f t="shared" si="59"/>
        <v xml:space="preserve"> </v>
      </c>
    </row>
    <row r="783" spans="1:10" ht="15">
      <c r="A783" s="54"/>
      <c r="B783" s="4" t="s">
        <v>664</v>
      </c>
      <c r="C783" s="5" t="s">
        <v>57</v>
      </c>
      <c r="D783" s="6"/>
      <c r="E783" s="7">
        <v>10</v>
      </c>
      <c r="F783" s="8"/>
      <c r="G783" s="9">
        <v>5.3</v>
      </c>
      <c r="H783" s="9" t="str">
        <f>IF(F783 &lt;&gt;0,(F783*G783)," ")</f>
        <v xml:space="preserve"> </v>
      </c>
      <c r="I783" s="10"/>
      <c r="J783" s="9" t="str">
        <f t="shared" si="59"/>
        <v xml:space="preserve"> </v>
      </c>
    </row>
    <row r="784" spans="1:10" ht="15">
      <c r="A784" s="54"/>
      <c r="B784" s="4" t="s">
        <v>665</v>
      </c>
      <c r="C784" s="5" t="s">
        <v>57</v>
      </c>
      <c r="D784" s="6"/>
      <c r="E784" s="7">
        <v>10</v>
      </c>
      <c r="F784" s="8"/>
      <c r="G784" s="9">
        <v>5.3</v>
      </c>
      <c r="H784" s="9" t="str">
        <f>IF(F784 &lt;&gt;0,(F784*G784)," ")</f>
        <v xml:space="preserve"> </v>
      </c>
      <c r="I784" s="10"/>
      <c r="J784" s="9" t="str">
        <f t="shared" si="59"/>
        <v xml:space="preserve"> </v>
      </c>
    </row>
    <row r="785" spans="1:10" ht="15">
      <c r="A785" s="54"/>
      <c r="B785" s="4" t="s">
        <v>666</v>
      </c>
      <c r="C785" s="5" t="s">
        <v>57</v>
      </c>
      <c r="D785" s="6"/>
      <c r="E785" s="7">
        <v>10</v>
      </c>
      <c r="F785" s="8"/>
      <c r="G785" s="9">
        <v>5.3</v>
      </c>
      <c r="H785" s="9" t="str">
        <f>IF(F785 &lt;&gt;0,(F785*G785)," ")</f>
        <v xml:space="preserve"> </v>
      </c>
      <c r="I785" s="10"/>
      <c r="J785" s="9" t="str">
        <f t="shared" si="59"/>
        <v xml:space="preserve"> </v>
      </c>
    </row>
    <row r="786" spans="1:10" ht="15">
      <c r="A786" s="54"/>
      <c r="B786" s="4" t="s">
        <v>667</v>
      </c>
      <c r="C786" s="5" t="s">
        <v>68</v>
      </c>
      <c r="D786" s="6"/>
      <c r="E786" s="7">
        <v>10</v>
      </c>
      <c r="F786" s="8"/>
      <c r="G786" s="9">
        <v>4.3</v>
      </c>
      <c r="H786" s="9" t="str">
        <f>IF(F786 &lt;&gt;0,(F786*G786)," ")</f>
        <v xml:space="preserve"> </v>
      </c>
      <c r="I786" s="10"/>
      <c r="J786" s="9" t="str">
        <f t="shared" ref="J786:J817" si="60">IF(I786&lt;&gt;0,H786-(H786*I786),H786)</f>
        <v xml:space="preserve"> </v>
      </c>
    </row>
    <row r="787" spans="1:10" ht="15">
      <c r="A787" s="54"/>
      <c r="B787" s="4" t="s">
        <v>667</v>
      </c>
      <c r="C787" s="5" t="s">
        <v>91</v>
      </c>
      <c r="D787" s="6"/>
      <c r="E787" s="7">
        <v>10</v>
      </c>
      <c r="F787" s="8"/>
      <c r="G787" s="9">
        <v>11.5</v>
      </c>
      <c r="H787" s="9" t="str">
        <f>IF(F787 &lt;&gt;0,(F787*G787)," ")</f>
        <v xml:space="preserve"> </v>
      </c>
      <c r="I787" s="10"/>
      <c r="J787" s="9" t="str">
        <f t="shared" si="60"/>
        <v xml:space="preserve"> </v>
      </c>
    </row>
    <row r="788" spans="1:10" ht="15">
      <c r="A788" s="54"/>
      <c r="B788" s="4" t="s">
        <v>667</v>
      </c>
      <c r="C788" s="5" t="s">
        <v>287</v>
      </c>
      <c r="D788" s="6"/>
      <c r="E788" s="7">
        <v>10</v>
      </c>
      <c r="F788" s="8"/>
      <c r="G788" s="9">
        <v>21.7</v>
      </c>
      <c r="H788" s="9" t="str">
        <f>IF(F788 &lt;&gt;0,(F788*G788)," ")</f>
        <v xml:space="preserve"> </v>
      </c>
      <c r="I788" s="10"/>
      <c r="J788" s="9" t="str">
        <f t="shared" si="60"/>
        <v xml:space="preserve"> </v>
      </c>
    </row>
    <row r="789" spans="1:10" ht="15">
      <c r="A789" s="54"/>
      <c r="B789" s="4" t="s">
        <v>668</v>
      </c>
      <c r="C789" s="5" t="s">
        <v>68</v>
      </c>
      <c r="D789" s="6"/>
      <c r="E789" s="7">
        <v>10</v>
      </c>
      <c r="F789" s="8"/>
      <c r="G789" s="9">
        <v>4.3</v>
      </c>
      <c r="H789" s="9" t="str">
        <f>IF(F789 &lt;&gt;0,(F789*G789)," ")</f>
        <v xml:space="preserve"> </v>
      </c>
      <c r="I789" s="10"/>
      <c r="J789" s="9" t="str">
        <f t="shared" si="60"/>
        <v xml:space="preserve"> </v>
      </c>
    </row>
    <row r="790" spans="1:10" ht="15">
      <c r="A790" s="54"/>
      <c r="B790" s="4" t="s">
        <v>668</v>
      </c>
      <c r="C790" s="5" t="s">
        <v>91</v>
      </c>
      <c r="D790" s="6"/>
      <c r="E790" s="7">
        <v>10</v>
      </c>
      <c r="F790" s="8"/>
      <c r="G790" s="9">
        <v>11.5</v>
      </c>
      <c r="H790" s="9" t="str">
        <f>IF(F790 &lt;&gt;0,(F790*G790)," ")</f>
        <v xml:space="preserve"> </v>
      </c>
      <c r="I790" s="10"/>
      <c r="J790" s="9" t="str">
        <f t="shared" si="60"/>
        <v xml:space="preserve"> </v>
      </c>
    </row>
    <row r="791" spans="1:10" ht="15">
      <c r="A791" s="54"/>
      <c r="B791" s="4" t="s">
        <v>668</v>
      </c>
      <c r="C791" s="5" t="s">
        <v>287</v>
      </c>
      <c r="D791" s="6"/>
      <c r="E791" s="7">
        <v>10</v>
      </c>
      <c r="F791" s="8"/>
      <c r="G791" s="9">
        <v>21.7</v>
      </c>
      <c r="H791" s="9" t="str">
        <f>IF(F791 &lt;&gt;0,(F791*G791)," ")</f>
        <v xml:space="preserve"> </v>
      </c>
      <c r="I791" s="10"/>
      <c r="J791" s="9" t="str">
        <f t="shared" si="60"/>
        <v xml:space="preserve"> </v>
      </c>
    </row>
    <row r="792" spans="1:10" ht="15">
      <c r="A792" s="54"/>
      <c r="B792" s="4" t="s">
        <v>669</v>
      </c>
      <c r="C792" s="5" t="s">
        <v>68</v>
      </c>
      <c r="D792" s="6"/>
      <c r="E792" s="7">
        <v>10</v>
      </c>
      <c r="F792" s="8"/>
      <c r="G792" s="9">
        <v>4.3</v>
      </c>
      <c r="H792" s="9" t="str">
        <f>IF(F792 &lt;&gt;0,(F792*G792)," ")</f>
        <v xml:space="preserve"> </v>
      </c>
      <c r="I792" s="10"/>
      <c r="J792" s="9" t="str">
        <f t="shared" si="60"/>
        <v xml:space="preserve"> </v>
      </c>
    </row>
    <row r="793" spans="1:10" ht="15">
      <c r="A793" s="54"/>
      <c r="B793" s="4" t="s">
        <v>669</v>
      </c>
      <c r="C793" s="5" t="s">
        <v>91</v>
      </c>
      <c r="D793" s="6"/>
      <c r="E793" s="7">
        <v>10</v>
      </c>
      <c r="F793" s="8"/>
      <c r="G793" s="9">
        <v>11.5</v>
      </c>
      <c r="H793" s="9" t="str">
        <f>IF(F793 &lt;&gt;0,(F793*G793)," ")</f>
        <v xml:space="preserve"> </v>
      </c>
      <c r="I793" s="10"/>
      <c r="J793" s="9" t="str">
        <f t="shared" si="60"/>
        <v xml:space="preserve"> </v>
      </c>
    </row>
    <row r="794" spans="1:10" ht="15">
      <c r="A794" s="54"/>
      <c r="B794" s="4" t="s">
        <v>669</v>
      </c>
      <c r="C794" s="5" t="s">
        <v>287</v>
      </c>
      <c r="D794" s="6"/>
      <c r="E794" s="7">
        <v>10</v>
      </c>
      <c r="F794" s="8"/>
      <c r="G794" s="9">
        <v>21.7</v>
      </c>
      <c r="H794" s="9" t="str">
        <f>IF(F794 &lt;&gt;0,(F794*G794)," ")</f>
        <v xml:space="preserve"> </v>
      </c>
      <c r="I794" s="10"/>
      <c r="J794" s="9" t="str">
        <f t="shared" si="60"/>
        <v xml:space="preserve"> </v>
      </c>
    </row>
    <row r="795" spans="1:10" ht="15">
      <c r="A795" s="54"/>
      <c r="B795" s="4" t="s">
        <v>670</v>
      </c>
      <c r="C795" s="5" t="s">
        <v>57</v>
      </c>
      <c r="D795" s="6"/>
      <c r="E795" s="7">
        <v>10</v>
      </c>
      <c r="F795" s="8"/>
      <c r="G795" s="9">
        <v>5.3</v>
      </c>
      <c r="H795" s="9" t="str">
        <f>IF(F795 &lt;&gt;0,(F795*G795)," ")</f>
        <v xml:space="preserve"> </v>
      </c>
      <c r="I795" s="10"/>
      <c r="J795" s="9" t="str">
        <f t="shared" si="60"/>
        <v xml:space="preserve"> </v>
      </c>
    </row>
    <row r="796" spans="1:10" ht="15">
      <c r="A796" s="54"/>
      <c r="B796" s="4" t="s">
        <v>671</v>
      </c>
      <c r="C796" s="5" t="s">
        <v>57</v>
      </c>
      <c r="D796" s="6"/>
      <c r="E796" s="7">
        <v>10</v>
      </c>
      <c r="F796" s="8"/>
      <c r="G796" s="9">
        <v>5.3</v>
      </c>
      <c r="H796" s="9" t="str">
        <f>IF(F796 &lt;&gt;0,(F796*G796)," ")</f>
        <v xml:space="preserve"> </v>
      </c>
      <c r="I796" s="10"/>
      <c r="J796" s="9" t="str">
        <f t="shared" si="60"/>
        <v xml:space="preserve"> </v>
      </c>
    </row>
    <row r="797" spans="1:10" ht="15">
      <c r="A797" s="54"/>
      <c r="B797" s="4" t="s">
        <v>672</v>
      </c>
      <c r="C797" s="5" t="s">
        <v>57</v>
      </c>
      <c r="D797" s="6"/>
      <c r="E797" s="7">
        <v>10</v>
      </c>
      <c r="F797" s="8"/>
      <c r="G797" s="9">
        <v>5.3</v>
      </c>
      <c r="H797" s="9" t="str">
        <f>IF(F797 &lt;&gt;0,(F797*G797)," ")</f>
        <v xml:space="preserve"> </v>
      </c>
      <c r="I797" s="10"/>
      <c r="J797" s="9" t="str">
        <f t="shared" si="60"/>
        <v xml:space="preserve"> </v>
      </c>
    </row>
    <row r="798" spans="1:10" ht="15">
      <c r="A798" s="54"/>
      <c r="B798" s="4" t="s">
        <v>673</v>
      </c>
      <c r="C798" s="5" t="s">
        <v>57</v>
      </c>
      <c r="D798" s="6"/>
      <c r="E798" s="7">
        <v>10</v>
      </c>
      <c r="F798" s="8"/>
      <c r="G798" s="9">
        <v>5.3</v>
      </c>
      <c r="H798" s="9" t="str">
        <f>IF(F798 &lt;&gt;0,(F798*G798)," ")</f>
        <v xml:space="preserve"> </v>
      </c>
      <c r="I798" s="10"/>
      <c r="J798" s="9" t="str">
        <f t="shared" si="60"/>
        <v xml:space="preserve"> </v>
      </c>
    </row>
    <row r="799" spans="1:10" ht="15">
      <c r="A799" s="54"/>
      <c r="B799" s="4" t="s">
        <v>674</v>
      </c>
      <c r="C799" s="5" t="s">
        <v>57</v>
      </c>
      <c r="D799" s="6"/>
      <c r="E799" s="7">
        <v>10</v>
      </c>
      <c r="F799" s="8"/>
      <c r="G799" s="9">
        <v>5.3</v>
      </c>
      <c r="H799" s="9" t="str">
        <f>IF(F799 &lt;&gt;0,(F799*G799)," ")</f>
        <v xml:space="preserve"> </v>
      </c>
      <c r="I799" s="10"/>
      <c r="J799" s="9" t="str">
        <f t="shared" si="60"/>
        <v xml:space="preserve"> </v>
      </c>
    </row>
    <row r="800" spans="1:10" ht="15">
      <c r="A800" s="54"/>
      <c r="B800" s="4" t="s">
        <v>675</v>
      </c>
      <c r="C800" s="5" t="s">
        <v>57</v>
      </c>
      <c r="D800" s="6"/>
      <c r="E800" s="7">
        <v>10</v>
      </c>
      <c r="F800" s="8"/>
      <c r="G800" s="9">
        <v>5.3</v>
      </c>
      <c r="H800" s="9" t="str">
        <f>IF(F800 &lt;&gt;0,(F800*G800)," ")</f>
        <v xml:space="preserve"> </v>
      </c>
      <c r="I800" s="10"/>
      <c r="J800" s="9" t="str">
        <f t="shared" si="60"/>
        <v xml:space="preserve"> </v>
      </c>
    </row>
    <row r="801" spans="1:10" ht="14.45" customHeight="1">
      <c r="A801" s="54"/>
      <c r="B801" s="4" t="s">
        <v>676</v>
      </c>
      <c r="C801" s="5" t="s">
        <v>57</v>
      </c>
      <c r="D801" s="6"/>
      <c r="E801" s="7">
        <v>10</v>
      </c>
      <c r="F801" s="8"/>
      <c r="G801" s="9">
        <v>5.3</v>
      </c>
      <c r="H801" s="9" t="str">
        <f>IF(F801 &lt;&gt;0,(F801*G801)," ")</f>
        <v xml:space="preserve"> </v>
      </c>
      <c r="I801" s="10"/>
      <c r="J801" s="9" t="str">
        <f t="shared" si="60"/>
        <v xml:space="preserve"> </v>
      </c>
    </row>
    <row r="802" spans="1:10" ht="15">
      <c r="A802" s="55" t="s">
        <v>677</v>
      </c>
      <c r="B802" s="4" t="s">
        <v>678</v>
      </c>
      <c r="C802" s="5" t="s">
        <v>679</v>
      </c>
      <c r="D802" s="6"/>
      <c r="E802" s="7">
        <v>4</v>
      </c>
      <c r="F802" s="8"/>
      <c r="G802" s="16" t="s">
        <v>680</v>
      </c>
      <c r="H802" s="9" t="str">
        <f>IF(F802 &lt;&gt;0,(6*1000/1000*F802)," ")</f>
        <v xml:space="preserve"> </v>
      </c>
      <c r="I802" s="10"/>
      <c r="J802" s="9" t="str">
        <f t="shared" si="60"/>
        <v xml:space="preserve"> </v>
      </c>
    </row>
    <row r="803" spans="1:10" ht="15">
      <c r="A803" s="55"/>
      <c r="B803" s="4" t="s">
        <v>678</v>
      </c>
      <c r="C803" s="5" t="s">
        <v>15</v>
      </c>
      <c r="D803" s="6"/>
      <c r="E803" s="7">
        <v>4</v>
      </c>
      <c r="F803" s="8"/>
      <c r="G803" s="16" t="s">
        <v>681</v>
      </c>
      <c r="H803" s="9" t="str">
        <f>IF(F803 &lt;&gt;0,(6.6*500/1000*F803)," ")</f>
        <v xml:space="preserve"> </v>
      </c>
      <c r="I803" s="10"/>
      <c r="J803" s="9" t="str">
        <f t="shared" si="60"/>
        <v xml:space="preserve"> </v>
      </c>
    </row>
    <row r="804" spans="1:10" ht="15">
      <c r="A804" s="55"/>
      <c r="B804" s="4" t="s">
        <v>682</v>
      </c>
      <c r="C804" s="5" t="s">
        <v>679</v>
      </c>
      <c r="D804" s="6"/>
      <c r="E804" s="7">
        <v>4</v>
      </c>
      <c r="F804" s="8"/>
      <c r="G804" s="16" t="s">
        <v>680</v>
      </c>
      <c r="H804" s="9" t="str">
        <f>IF(F804 &lt;&gt;0,(6*1000/1000*F804)," ")</f>
        <v xml:space="preserve"> </v>
      </c>
      <c r="I804" s="10"/>
      <c r="J804" s="9" t="str">
        <f t="shared" si="60"/>
        <v xml:space="preserve"> </v>
      </c>
    </row>
    <row r="805" spans="1:10" ht="15">
      <c r="A805" s="55"/>
      <c r="B805" s="4" t="s">
        <v>682</v>
      </c>
      <c r="C805" s="5" t="s">
        <v>15</v>
      </c>
      <c r="D805" s="6"/>
      <c r="E805" s="7">
        <v>4</v>
      </c>
      <c r="F805" s="8"/>
      <c r="G805" s="16" t="s">
        <v>681</v>
      </c>
      <c r="H805" s="9" t="str">
        <f>IF(F805 &lt;&gt;0,(6.6*500/1000*F805)," ")</f>
        <v xml:space="preserve"> </v>
      </c>
      <c r="I805" s="10"/>
      <c r="J805" s="9" t="str">
        <f t="shared" si="60"/>
        <v xml:space="preserve"> </v>
      </c>
    </row>
    <row r="806" spans="1:10" ht="15">
      <c r="A806" s="55"/>
      <c r="B806" s="4" t="s">
        <v>683</v>
      </c>
      <c r="C806" s="5" t="s">
        <v>75</v>
      </c>
      <c r="D806" s="6"/>
      <c r="E806" s="7">
        <v>4</v>
      </c>
      <c r="F806" s="8"/>
      <c r="G806" s="9">
        <v>2</v>
      </c>
      <c r="H806" s="9" t="str">
        <f>IF(F806 &lt;&gt;0,(F806*G806)," ")</f>
        <v xml:space="preserve"> </v>
      </c>
      <c r="I806" s="10"/>
      <c r="J806" s="9" t="str">
        <f t="shared" si="60"/>
        <v xml:space="preserve"> </v>
      </c>
    </row>
    <row r="807" spans="1:10" ht="15">
      <c r="A807" s="55"/>
      <c r="B807" s="4" t="s">
        <v>684</v>
      </c>
      <c r="C807" s="5" t="s">
        <v>86</v>
      </c>
      <c r="D807" s="6"/>
      <c r="E807" s="7">
        <v>10</v>
      </c>
      <c r="F807" s="8"/>
      <c r="G807" s="9">
        <v>7</v>
      </c>
      <c r="H807" s="9" t="str">
        <f>IF(F807 &lt;&gt;0,(F807*G807)," ")</f>
        <v xml:space="preserve"> </v>
      </c>
      <c r="I807" s="10"/>
      <c r="J807" s="9" t="str">
        <f t="shared" si="60"/>
        <v xml:space="preserve"> </v>
      </c>
    </row>
    <row r="808" spans="1:10" ht="15">
      <c r="A808" s="55"/>
      <c r="B808" s="4" t="s">
        <v>685</v>
      </c>
      <c r="C808" s="5" t="s">
        <v>86</v>
      </c>
      <c r="D808" s="6"/>
      <c r="E808" s="7">
        <v>10</v>
      </c>
      <c r="F808" s="8"/>
      <c r="G808" s="9">
        <v>8.3000000000000007</v>
      </c>
      <c r="H808" s="9" t="str">
        <f>IF(F808 &lt;&gt;0,(F808*G808)," ")</f>
        <v xml:space="preserve"> </v>
      </c>
      <c r="I808" s="10"/>
      <c r="J808" s="9" t="str">
        <f t="shared" si="60"/>
        <v xml:space="preserve"> </v>
      </c>
    </row>
    <row r="809" spans="1:10" ht="15">
      <c r="A809" s="55"/>
      <c r="B809" s="4" t="s">
        <v>686</v>
      </c>
      <c r="C809" s="5" t="s">
        <v>86</v>
      </c>
      <c r="D809" s="6"/>
      <c r="E809" s="7">
        <v>10</v>
      </c>
      <c r="F809" s="8"/>
      <c r="G809" s="9">
        <v>8.3000000000000007</v>
      </c>
      <c r="H809" s="9" t="str">
        <f>IF(F809 &lt;&gt;0,(F809*G809)," ")</f>
        <v xml:space="preserve"> </v>
      </c>
      <c r="I809" s="10"/>
      <c r="J809" s="9" t="str">
        <f t="shared" si="60"/>
        <v xml:space="preserve"> </v>
      </c>
    </row>
    <row r="810" spans="1:10" ht="15">
      <c r="A810" s="55"/>
      <c r="B810" s="4" t="s">
        <v>687</v>
      </c>
      <c r="C810" s="5" t="s">
        <v>86</v>
      </c>
      <c r="D810" s="6"/>
      <c r="E810" s="7">
        <v>10</v>
      </c>
      <c r="F810" s="8"/>
      <c r="G810" s="9">
        <v>7</v>
      </c>
      <c r="H810" s="9" t="str">
        <f>IF(F810 &lt;&gt;0,(F810*G810)," ")</f>
        <v xml:space="preserve"> </v>
      </c>
      <c r="I810" s="10"/>
      <c r="J810" s="9" t="str">
        <f t="shared" si="60"/>
        <v xml:space="preserve"> </v>
      </c>
    </row>
    <row r="811" spans="1:10" ht="15">
      <c r="A811" s="55"/>
      <c r="B811" s="4" t="s">
        <v>638</v>
      </c>
      <c r="C811" s="5" t="s">
        <v>86</v>
      </c>
      <c r="D811" s="6"/>
      <c r="E811" s="7">
        <v>10</v>
      </c>
      <c r="F811" s="8"/>
      <c r="G811" s="9">
        <v>7</v>
      </c>
      <c r="H811" s="9" t="str">
        <f>IF(F811 &lt;&gt;0,(F811*G811)," ")</f>
        <v xml:space="preserve"> </v>
      </c>
      <c r="I811" s="10"/>
      <c r="J811" s="9" t="str">
        <f t="shared" si="60"/>
        <v xml:space="preserve"> </v>
      </c>
    </row>
    <row r="812" spans="1:10" ht="15">
      <c r="A812" s="55"/>
      <c r="B812" s="4" t="s">
        <v>688</v>
      </c>
      <c r="C812" s="5" t="s">
        <v>86</v>
      </c>
      <c r="D812" s="6"/>
      <c r="E812" s="7">
        <v>10</v>
      </c>
      <c r="F812" s="8"/>
      <c r="G812" s="9">
        <v>7</v>
      </c>
      <c r="H812" s="9" t="str">
        <f>IF(F812 &lt;&gt;0,(F812*G812)," ")</f>
        <v xml:space="preserve"> </v>
      </c>
      <c r="I812" s="10"/>
      <c r="J812" s="9" t="str">
        <f t="shared" si="60"/>
        <v xml:space="preserve"> </v>
      </c>
    </row>
    <row r="813" spans="1:10" ht="15">
      <c r="A813" s="55"/>
      <c r="B813" s="4" t="s">
        <v>689</v>
      </c>
      <c r="C813" s="5" t="s">
        <v>68</v>
      </c>
      <c r="D813" s="6"/>
      <c r="E813" s="7">
        <v>10</v>
      </c>
      <c r="F813" s="8"/>
      <c r="G813" s="9">
        <v>2.2999999999999998</v>
      </c>
      <c r="H813" s="9" t="str">
        <f>IF(F813 &lt;&gt;0,(F813*G813)," ")</f>
        <v xml:space="preserve"> </v>
      </c>
      <c r="I813" s="10"/>
      <c r="J813" s="9" t="str">
        <f t="shared" si="60"/>
        <v xml:space="preserve"> </v>
      </c>
    </row>
    <row r="814" spans="1:10" ht="15">
      <c r="A814" s="55"/>
      <c r="B814" s="4" t="s">
        <v>690</v>
      </c>
      <c r="C814" s="5" t="s">
        <v>68</v>
      </c>
      <c r="D814" s="6"/>
      <c r="E814" s="7">
        <v>10</v>
      </c>
      <c r="F814" s="8"/>
      <c r="G814" s="9">
        <v>2.2999999999999998</v>
      </c>
      <c r="H814" s="9" t="str">
        <f>IF(F814 &lt;&gt;0,(F814*G814)," ")</f>
        <v xml:space="preserve"> </v>
      </c>
      <c r="I814" s="10"/>
      <c r="J814" s="9" t="str">
        <f t="shared" si="60"/>
        <v xml:space="preserve"> </v>
      </c>
    </row>
    <row r="815" spans="1:10" ht="15">
      <c r="A815" s="55"/>
      <c r="B815" s="4" t="s">
        <v>691</v>
      </c>
      <c r="C815" s="5" t="s">
        <v>68</v>
      </c>
      <c r="D815" s="6"/>
      <c r="E815" s="7">
        <v>10</v>
      </c>
      <c r="F815" s="8"/>
      <c r="G815" s="9">
        <v>2.2999999999999998</v>
      </c>
      <c r="H815" s="9" t="str">
        <f>IF(F815 &lt;&gt;0,(F815*G815)," ")</f>
        <v xml:space="preserve"> </v>
      </c>
      <c r="I815" s="10"/>
      <c r="J815" s="9" t="str">
        <f t="shared" si="60"/>
        <v xml:space="preserve"> </v>
      </c>
    </row>
    <row r="816" spans="1:10" ht="15">
      <c r="A816" s="55"/>
      <c r="B816" s="4" t="s">
        <v>692</v>
      </c>
      <c r="C816" s="5" t="s">
        <v>15</v>
      </c>
      <c r="D816" s="6"/>
      <c r="E816" s="7">
        <v>10</v>
      </c>
      <c r="F816" s="8"/>
      <c r="G816" s="9">
        <v>8.1999999999999993</v>
      </c>
      <c r="H816" s="9" t="str">
        <f>IF(F816 &lt;&gt;0,(F816*G816)," ")</f>
        <v xml:space="preserve"> </v>
      </c>
      <c r="I816" s="10"/>
      <c r="J816" s="9" t="str">
        <f t="shared" si="60"/>
        <v xml:space="preserve"> </v>
      </c>
    </row>
    <row r="817" spans="1:10" ht="15">
      <c r="A817" s="55"/>
      <c r="B817" s="4" t="s">
        <v>693</v>
      </c>
      <c r="C817" s="5" t="s">
        <v>62</v>
      </c>
      <c r="D817" s="6"/>
      <c r="E817" s="7">
        <v>10</v>
      </c>
      <c r="F817" s="8"/>
      <c r="G817" s="9">
        <v>2.2000000000000002</v>
      </c>
      <c r="H817" s="9" t="str">
        <f>IF(F817 &lt;&gt;0,(F817*G817)," ")</f>
        <v xml:space="preserve"> </v>
      </c>
      <c r="I817" s="10"/>
      <c r="J817" s="9" t="str">
        <f t="shared" si="60"/>
        <v xml:space="preserve"> </v>
      </c>
    </row>
    <row r="818" spans="1:10" ht="15">
      <c r="A818" s="55"/>
      <c r="B818" s="4" t="s">
        <v>694</v>
      </c>
      <c r="C818" s="5" t="s">
        <v>62</v>
      </c>
      <c r="D818" s="6"/>
      <c r="E818" s="7">
        <v>10</v>
      </c>
      <c r="F818" s="8"/>
      <c r="G818" s="9">
        <v>2.2000000000000002</v>
      </c>
      <c r="H818" s="9" t="str">
        <f>IF(F818 &lt;&gt;0,(F818*G818)," ")</f>
        <v xml:space="preserve"> </v>
      </c>
      <c r="I818" s="10"/>
      <c r="J818" s="9" t="str">
        <f t="shared" ref="J818:J849" si="61">IF(I818&lt;&gt;0,H818-(H818*I818),H818)</f>
        <v xml:space="preserve"> </v>
      </c>
    </row>
    <row r="819" spans="1:10" ht="15">
      <c r="A819" s="55"/>
      <c r="B819" s="4" t="s">
        <v>695</v>
      </c>
      <c r="C819" s="5" t="s">
        <v>327</v>
      </c>
      <c r="D819" s="6"/>
      <c r="E819" s="7">
        <v>10</v>
      </c>
      <c r="F819" s="8"/>
      <c r="G819" s="9">
        <v>2.2000000000000002</v>
      </c>
      <c r="H819" s="9" t="str">
        <f>IF(F819 &lt;&gt;0,(F819*G819)," ")</f>
        <v xml:space="preserve"> </v>
      </c>
      <c r="I819" s="10"/>
      <c r="J819" s="9" t="str">
        <f t="shared" si="61"/>
        <v xml:space="preserve"> </v>
      </c>
    </row>
    <row r="820" spans="1:10" ht="15">
      <c r="A820" s="55"/>
      <c r="B820" s="4" t="s">
        <v>696</v>
      </c>
      <c r="C820" s="5" t="s">
        <v>327</v>
      </c>
      <c r="D820" s="6"/>
      <c r="E820" s="7">
        <v>10</v>
      </c>
      <c r="F820" s="8"/>
      <c r="G820" s="9">
        <v>2.2000000000000002</v>
      </c>
      <c r="H820" s="9" t="str">
        <f>IF(F820 &lt;&gt;0,(F820*G820)," ")</f>
        <v xml:space="preserve"> </v>
      </c>
      <c r="I820" s="10"/>
      <c r="J820" s="9" t="str">
        <f t="shared" si="61"/>
        <v xml:space="preserve"> </v>
      </c>
    </row>
    <row r="821" spans="1:10" ht="15">
      <c r="A821" s="55"/>
      <c r="B821" s="4" t="s">
        <v>697</v>
      </c>
      <c r="C821" s="5" t="s">
        <v>267</v>
      </c>
      <c r="D821" s="6"/>
      <c r="E821" s="7">
        <v>10</v>
      </c>
      <c r="F821" s="8"/>
      <c r="G821" s="9">
        <v>1.1000000000000001</v>
      </c>
      <c r="H821" s="9" t="str">
        <f>IF(F821 &lt;&gt;0,(F821*G821)," ")</f>
        <v xml:space="preserve"> </v>
      </c>
      <c r="I821" s="10"/>
      <c r="J821" s="9" t="str">
        <f t="shared" si="61"/>
        <v xml:space="preserve"> </v>
      </c>
    </row>
    <row r="822" spans="1:10" ht="15">
      <c r="A822" s="55"/>
      <c r="B822" s="4" t="s">
        <v>698</v>
      </c>
      <c r="C822" s="5" t="s">
        <v>62</v>
      </c>
      <c r="D822" s="6"/>
      <c r="E822" s="7">
        <v>10</v>
      </c>
      <c r="F822" s="8"/>
      <c r="G822" s="9">
        <v>5.4</v>
      </c>
      <c r="H822" s="9" t="str">
        <f>IF(F822 &lt;&gt;0,(F822*G822)," ")</f>
        <v xml:space="preserve"> </v>
      </c>
      <c r="I822" s="10"/>
      <c r="J822" s="9" t="str">
        <f t="shared" si="61"/>
        <v xml:space="preserve"> </v>
      </c>
    </row>
    <row r="823" spans="1:10" ht="15">
      <c r="A823" s="55"/>
      <c r="B823" s="4" t="s">
        <v>699</v>
      </c>
      <c r="C823" s="5" t="s">
        <v>265</v>
      </c>
      <c r="D823" s="6"/>
      <c r="E823" s="7">
        <v>10</v>
      </c>
      <c r="F823" s="8"/>
      <c r="G823" s="9">
        <v>2</v>
      </c>
      <c r="H823" s="9" t="str">
        <f>IF(F823 &lt;&gt;0,(F823*G823)," ")</f>
        <v xml:space="preserve"> </v>
      </c>
      <c r="I823" s="10"/>
      <c r="J823" s="9" t="str">
        <f t="shared" si="61"/>
        <v xml:space="preserve"> </v>
      </c>
    </row>
    <row r="824" spans="1:10" ht="15">
      <c r="A824" s="55"/>
      <c r="B824" s="4" t="s">
        <v>700</v>
      </c>
      <c r="C824" s="5" t="s">
        <v>75</v>
      </c>
      <c r="D824" s="6"/>
      <c r="E824" s="7">
        <v>10</v>
      </c>
      <c r="F824" s="8"/>
      <c r="G824" s="9">
        <v>4</v>
      </c>
      <c r="H824" s="9" t="str">
        <f>IF(F824 &lt;&gt;0,(F824*G824)," ")</f>
        <v xml:space="preserve"> </v>
      </c>
      <c r="I824" s="10"/>
      <c r="J824" s="9" t="str">
        <f t="shared" si="61"/>
        <v xml:space="preserve"> </v>
      </c>
    </row>
    <row r="825" spans="1:10" ht="15">
      <c r="A825" s="55"/>
      <c r="B825" s="4" t="s">
        <v>701</v>
      </c>
      <c r="C825" s="5" t="s">
        <v>75</v>
      </c>
      <c r="D825" s="6"/>
      <c r="E825" s="7">
        <v>10</v>
      </c>
      <c r="F825" s="8"/>
      <c r="G825" s="9">
        <v>4</v>
      </c>
      <c r="H825" s="9" t="str">
        <f>IF(F825 &lt;&gt;0,(F825*G825)," ")</f>
        <v xml:space="preserve"> </v>
      </c>
      <c r="I825" s="10"/>
      <c r="J825" s="9" t="str">
        <f t="shared" si="61"/>
        <v xml:space="preserve"> </v>
      </c>
    </row>
    <row r="826" spans="1:10" ht="15">
      <c r="A826" s="55"/>
      <c r="B826" s="4" t="s">
        <v>333</v>
      </c>
      <c r="C826" s="5" t="s">
        <v>75</v>
      </c>
      <c r="D826" s="6"/>
      <c r="E826" s="7">
        <v>10</v>
      </c>
      <c r="F826" s="8"/>
      <c r="G826" s="9">
        <v>4</v>
      </c>
      <c r="H826" s="9" t="str">
        <f>IF(F826 &lt;&gt;0,(F826*G826)," ")</f>
        <v xml:space="preserve"> </v>
      </c>
      <c r="I826" s="10"/>
      <c r="J826" s="9" t="str">
        <f t="shared" si="61"/>
        <v xml:space="preserve"> </v>
      </c>
    </row>
    <row r="827" spans="1:10" ht="15">
      <c r="A827" s="55"/>
      <c r="B827" s="4" t="s">
        <v>702</v>
      </c>
      <c r="C827" s="5" t="s">
        <v>75</v>
      </c>
      <c r="D827" s="6"/>
      <c r="E827" s="7">
        <v>10</v>
      </c>
      <c r="F827" s="8"/>
      <c r="G827" s="9">
        <v>5.0999999999999996</v>
      </c>
      <c r="H827" s="9" t="str">
        <f>IF(F827 &lt;&gt;0,(F827*G827)," ")</f>
        <v xml:space="preserve"> </v>
      </c>
      <c r="I827" s="10"/>
      <c r="J827" s="9" t="str">
        <f t="shared" si="61"/>
        <v xml:space="preserve"> </v>
      </c>
    </row>
    <row r="828" spans="1:10" ht="15">
      <c r="A828" s="55"/>
      <c r="B828" s="4" t="s">
        <v>703</v>
      </c>
      <c r="C828" s="5" t="s">
        <v>75</v>
      </c>
      <c r="D828" s="6"/>
      <c r="E828" s="7">
        <v>10</v>
      </c>
      <c r="F828" s="8"/>
      <c r="G828" s="9">
        <v>5.0999999999999996</v>
      </c>
      <c r="H828" s="9" t="str">
        <f>IF(F828 &lt;&gt;0,(F828*G828)," ")</f>
        <v xml:space="preserve"> </v>
      </c>
      <c r="I828" s="10"/>
      <c r="J828" s="9" t="str">
        <f t="shared" si="61"/>
        <v xml:space="preserve"> </v>
      </c>
    </row>
    <row r="829" spans="1:10" ht="15">
      <c r="A829" s="55"/>
      <c r="B829" s="4" t="s">
        <v>704</v>
      </c>
      <c r="C829" s="5" t="s">
        <v>75</v>
      </c>
      <c r="D829" s="6"/>
      <c r="E829" s="7">
        <v>10</v>
      </c>
      <c r="F829" s="8"/>
      <c r="G829" s="9">
        <v>5.0999999999999996</v>
      </c>
      <c r="H829" s="9" t="str">
        <f>IF(F829 &lt;&gt;0,(F829*G829)," ")</f>
        <v xml:space="preserve"> </v>
      </c>
      <c r="I829" s="10"/>
      <c r="J829" s="9" t="str">
        <f t="shared" si="61"/>
        <v xml:space="preserve"> </v>
      </c>
    </row>
    <row r="830" spans="1:10" ht="15">
      <c r="A830" s="55"/>
      <c r="B830" s="4" t="s">
        <v>705</v>
      </c>
      <c r="C830" s="5" t="s">
        <v>75</v>
      </c>
      <c r="D830" s="6"/>
      <c r="E830" s="7">
        <v>10</v>
      </c>
      <c r="F830" s="8"/>
      <c r="G830" s="9">
        <v>5.0999999999999996</v>
      </c>
      <c r="H830" s="9" t="str">
        <f>IF(F830 &lt;&gt;0,(F830*G830)," ")</f>
        <v xml:space="preserve"> </v>
      </c>
      <c r="I830" s="10"/>
      <c r="J830" s="9" t="str">
        <f t="shared" si="61"/>
        <v xml:space="preserve"> </v>
      </c>
    </row>
    <row r="831" spans="1:10" ht="15">
      <c r="A831" s="55"/>
      <c r="B831" s="4" t="s">
        <v>706</v>
      </c>
      <c r="C831" s="5" t="s">
        <v>75</v>
      </c>
      <c r="D831" s="6"/>
      <c r="E831" s="7">
        <v>10</v>
      </c>
      <c r="F831" s="8"/>
      <c r="G831" s="9">
        <v>5.0999999999999996</v>
      </c>
      <c r="H831" s="9" t="str">
        <f>IF(F831 &lt;&gt;0,(F831*G831)," ")</f>
        <v xml:space="preserve"> </v>
      </c>
      <c r="I831" s="10"/>
      <c r="J831" s="9" t="str">
        <f t="shared" si="61"/>
        <v xml:space="preserve"> </v>
      </c>
    </row>
    <row r="832" spans="1:10" ht="15">
      <c r="A832" s="55"/>
      <c r="B832" s="4" t="s">
        <v>700</v>
      </c>
      <c r="C832" s="5" t="s">
        <v>15</v>
      </c>
      <c r="D832" s="6"/>
      <c r="E832" s="7">
        <v>10</v>
      </c>
      <c r="F832" s="8"/>
      <c r="G832" s="9">
        <v>8</v>
      </c>
      <c r="H832" s="9" t="str">
        <f>IF(F832 &lt;&gt;0,(F832*G832)," ")</f>
        <v xml:space="preserve"> </v>
      </c>
      <c r="I832" s="10"/>
      <c r="J832" s="9" t="str">
        <f t="shared" si="61"/>
        <v xml:space="preserve"> </v>
      </c>
    </row>
    <row r="833" spans="1:10" ht="15">
      <c r="A833" s="55"/>
      <c r="B833" s="4" t="s">
        <v>701</v>
      </c>
      <c r="C833" s="5" t="s">
        <v>15</v>
      </c>
      <c r="D833" s="6"/>
      <c r="E833" s="7">
        <v>10</v>
      </c>
      <c r="F833" s="8"/>
      <c r="G833" s="9">
        <v>8</v>
      </c>
      <c r="H833" s="9" t="str">
        <f>IF(F833 &lt;&gt;0,(F833*G833)," ")</f>
        <v xml:space="preserve"> </v>
      </c>
      <c r="I833" s="10"/>
      <c r="J833" s="9" t="str">
        <f t="shared" si="61"/>
        <v xml:space="preserve"> </v>
      </c>
    </row>
    <row r="834" spans="1:10" ht="15">
      <c r="A834" s="55"/>
      <c r="B834" s="4" t="s">
        <v>333</v>
      </c>
      <c r="C834" s="5" t="s">
        <v>15</v>
      </c>
      <c r="D834" s="6"/>
      <c r="E834" s="7">
        <v>10</v>
      </c>
      <c r="F834" s="8"/>
      <c r="G834" s="9">
        <v>8</v>
      </c>
      <c r="H834" s="9" t="str">
        <f>IF(F834 &lt;&gt;0,(F834*G834)," ")</f>
        <v xml:space="preserve"> </v>
      </c>
      <c r="I834" s="10"/>
      <c r="J834" s="9" t="str">
        <f t="shared" si="61"/>
        <v xml:space="preserve"> </v>
      </c>
    </row>
    <row r="835" spans="1:10" ht="15">
      <c r="A835" s="55"/>
      <c r="B835" s="4" t="s">
        <v>702</v>
      </c>
      <c r="C835" s="5" t="s">
        <v>15</v>
      </c>
      <c r="D835" s="6"/>
      <c r="E835" s="7">
        <v>10</v>
      </c>
      <c r="F835" s="8"/>
      <c r="G835" s="9">
        <v>10.199999999999999</v>
      </c>
      <c r="H835" s="9" t="str">
        <f>IF(F835 &lt;&gt;0,(F835*G835)," ")</f>
        <v xml:space="preserve"> </v>
      </c>
      <c r="I835" s="10"/>
      <c r="J835" s="9" t="str">
        <f t="shared" si="61"/>
        <v xml:space="preserve"> </v>
      </c>
    </row>
    <row r="836" spans="1:10" ht="15">
      <c r="A836" s="55"/>
      <c r="B836" s="4" t="s">
        <v>703</v>
      </c>
      <c r="C836" s="5" t="s">
        <v>15</v>
      </c>
      <c r="D836" s="6"/>
      <c r="E836" s="7">
        <v>10</v>
      </c>
      <c r="F836" s="8"/>
      <c r="G836" s="9">
        <v>10.199999999999999</v>
      </c>
      <c r="H836" s="9" t="str">
        <f>IF(F836 &lt;&gt;0,(F836*G836)," ")</f>
        <v xml:space="preserve"> </v>
      </c>
      <c r="I836" s="10"/>
      <c r="J836" s="9" t="str">
        <f t="shared" si="61"/>
        <v xml:space="preserve"> </v>
      </c>
    </row>
    <row r="837" spans="1:10" ht="15">
      <c r="A837" s="55"/>
      <c r="B837" s="4" t="s">
        <v>704</v>
      </c>
      <c r="C837" s="5" t="s">
        <v>15</v>
      </c>
      <c r="D837" s="6"/>
      <c r="E837" s="7">
        <v>10</v>
      </c>
      <c r="F837" s="8"/>
      <c r="G837" s="9">
        <v>10.199999999999999</v>
      </c>
      <c r="H837" s="9" t="str">
        <f>IF(F837 &lt;&gt;0,(F837*G837)," ")</f>
        <v xml:space="preserve"> </v>
      </c>
      <c r="I837" s="10"/>
      <c r="J837" s="9" t="str">
        <f t="shared" si="61"/>
        <v xml:space="preserve"> </v>
      </c>
    </row>
    <row r="838" spans="1:10" ht="15">
      <c r="A838" s="55"/>
      <c r="B838" s="4" t="s">
        <v>705</v>
      </c>
      <c r="C838" s="5" t="s">
        <v>15</v>
      </c>
      <c r="D838" s="6"/>
      <c r="E838" s="7">
        <v>10</v>
      </c>
      <c r="F838" s="8"/>
      <c r="G838" s="9">
        <v>10.199999999999999</v>
      </c>
      <c r="H838" s="9" t="str">
        <f>IF(F838 &lt;&gt;0,(F838*G838)," ")</f>
        <v xml:space="preserve"> </v>
      </c>
      <c r="I838" s="10"/>
      <c r="J838" s="9" t="str">
        <f t="shared" si="61"/>
        <v xml:space="preserve"> </v>
      </c>
    </row>
    <row r="839" spans="1:10" ht="15">
      <c r="A839" s="55"/>
      <c r="B839" s="4" t="s">
        <v>706</v>
      </c>
      <c r="C839" s="5" t="s">
        <v>15</v>
      </c>
      <c r="D839" s="6"/>
      <c r="E839" s="7">
        <v>10</v>
      </c>
      <c r="F839" s="8"/>
      <c r="G839" s="9">
        <v>10.199999999999999</v>
      </c>
      <c r="H839" s="9" t="str">
        <f>IF(F839 &lt;&gt;0,(F839*G839)," ")</f>
        <v xml:space="preserve"> </v>
      </c>
      <c r="I839" s="10"/>
      <c r="J839" s="9" t="str">
        <f t="shared" si="61"/>
        <v xml:space="preserve"> </v>
      </c>
    </row>
    <row r="840" spans="1:10" ht="15">
      <c r="A840" s="55"/>
      <c r="B840" s="4" t="s">
        <v>663</v>
      </c>
      <c r="C840" s="5" t="s">
        <v>86</v>
      </c>
      <c r="D840" s="6"/>
      <c r="E840" s="7">
        <v>10</v>
      </c>
      <c r="F840" s="8"/>
      <c r="G840" s="9">
        <v>7.6</v>
      </c>
      <c r="H840" s="9" t="str">
        <f>IF(F840 &lt;&gt;0,(F840*G840)," ")</f>
        <v xml:space="preserve"> </v>
      </c>
      <c r="I840" s="10"/>
      <c r="J840" s="9" t="str">
        <f t="shared" si="61"/>
        <v xml:space="preserve"> </v>
      </c>
    </row>
    <row r="841" spans="1:10" ht="15">
      <c r="A841" s="55"/>
      <c r="B841" s="4" t="s">
        <v>661</v>
      </c>
      <c r="C841" s="5" t="s">
        <v>86</v>
      </c>
      <c r="D841" s="6"/>
      <c r="E841" s="7">
        <v>10</v>
      </c>
      <c r="F841" s="8"/>
      <c r="G841" s="9">
        <v>7.6</v>
      </c>
      <c r="H841" s="9" t="str">
        <f>IF(F841 &lt;&gt;0,(F841*G841)," ")</f>
        <v xml:space="preserve"> </v>
      </c>
      <c r="I841" s="10"/>
      <c r="J841" s="9" t="str">
        <f t="shared" si="61"/>
        <v xml:space="preserve"> </v>
      </c>
    </row>
    <row r="842" spans="1:10" ht="15">
      <c r="A842" s="55"/>
      <c r="B842" s="4" t="s">
        <v>707</v>
      </c>
      <c r="C842" s="5" t="s">
        <v>86</v>
      </c>
      <c r="D842" s="6"/>
      <c r="E842" s="7">
        <v>10</v>
      </c>
      <c r="F842" s="8"/>
      <c r="G842" s="9">
        <v>7.6</v>
      </c>
      <c r="H842" s="9" t="str">
        <f>IF(F842 &lt;&gt;0,(F842*G842)," ")</f>
        <v xml:space="preserve"> </v>
      </c>
      <c r="I842" s="10"/>
      <c r="J842" s="9" t="str">
        <f t="shared" si="61"/>
        <v xml:space="preserve"> </v>
      </c>
    </row>
    <row r="843" spans="1:10" ht="15">
      <c r="A843" s="55"/>
      <c r="B843" s="4" t="s">
        <v>708</v>
      </c>
      <c r="C843" s="5" t="s">
        <v>91</v>
      </c>
      <c r="D843" s="6"/>
      <c r="E843" s="7">
        <v>10</v>
      </c>
      <c r="F843" s="8"/>
      <c r="G843" s="9">
        <v>8</v>
      </c>
      <c r="H843" s="9" t="str">
        <f>IF(F843 &lt;&gt;0,(F843*G843)," ")</f>
        <v xml:space="preserve"> </v>
      </c>
      <c r="I843" s="10"/>
      <c r="J843" s="9" t="str">
        <f t="shared" si="61"/>
        <v xml:space="preserve"> </v>
      </c>
    </row>
    <row r="844" spans="1:10" ht="15">
      <c r="A844" s="55"/>
      <c r="B844" s="4" t="s">
        <v>709</v>
      </c>
      <c r="C844" s="5" t="s">
        <v>75</v>
      </c>
      <c r="D844" s="6"/>
      <c r="E844" s="7">
        <v>10</v>
      </c>
      <c r="F844" s="8"/>
      <c r="G844" s="9">
        <v>3.6</v>
      </c>
      <c r="H844" s="9" t="str">
        <f>IF(F844 &lt;&gt;0,(F844*G844)," ")</f>
        <v xml:space="preserve"> </v>
      </c>
      <c r="I844" s="10"/>
      <c r="J844" s="9" t="str">
        <f t="shared" si="61"/>
        <v xml:space="preserve"> </v>
      </c>
    </row>
    <row r="845" spans="1:10" ht="15">
      <c r="A845" s="55"/>
      <c r="B845" s="4" t="s">
        <v>710</v>
      </c>
      <c r="C845" s="5" t="s">
        <v>75</v>
      </c>
      <c r="D845" s="6"/>
      <c r="E845" s="7">
        <v>10</v>
      </c>
      <c r="F845" s="8"/>
      <c r="G845" s="9">
        <v>3.6</v>
      </c>
      <c r="H845" s="9" t="str">
        <f>IF(F845 &lt;&gt;0,(F845*G845)," ")</f>
        <v xml:space="preserve"> </v>
      </c>
      <c r="I845" s="10"/>
      <c r="J845" s="9" t="str">
        <f t="shared" si="61"/>
        <v xml:space="preserve"> </v>
      </c>
    </row>
    <row r="846" spans="1:10" ht="15">
      <c r="A846" s="55"/>
      <c r="B846" s="4" t="s">
        <v>711</v>
      </c>
      <c r="C846" s="5" t="s">
        <v>75</v>
      </c>
      <c r="D846" s="6"/>
      <c r="E846" s="7">
        <v>10</v>
      </c>
      <c r="F846" s="8"/>
      <c r="G846" s="9">
        <v>3.6</v>
      </c>
      <c r="H846" s="9" t="str">
        <f>IF(F846 &lt;&gt;0,(F846*G846)," ")</f>
        <v xml:space="preserve"> </v>
      </c>
      <c r="I846" s="10"/>
      <c r="J846" s="9" t="str">
        <f t="shared" si="61"/>
        <v xml:space="preserve"> </v>
      </c>
    </row>
    <row r="847" spans="1:10" ht="15">
      <c r="A847" s="55"/>
      <c r="B847" s="4" t="s">
        <v>712</v>
      </c>
      <c r="C847" s="5" t="s">
        <v>75</v>
      </c>
      <c r="D847" s="6"/>
      <c r="E847" s="7">
        <v>10</v>
      </c>
      <c r="F847" s="8"/>
      <c r="G847" s="9">
        <v>3.8</v>
      </c>
      <c r="H847" s="9" t="str">
        <f>IF(F847 &lt;&gt;0,(F847*G847)," ")</f>
        <v xml:space="preserve"> </v>
      </c>
      <c r="I847" s="10"/>
      <c r="J847" s="9" t="str">
        <f t="shared" si="61"/>
        <v xml:space="preserve"> </v>
      </c>
    </row>
    <row r="848" spans="1:10" ht="15">
      <c r="A848" s="55"/>
      <c r="B848" s="4" t="s">
        <v>713</v>
      </c>
      <c r="C848" s="5" t="s">
        <v>75</v>
      </c>
      <c r="D848" s="6"/>
      <c r="E848" s="7">
        <v>10</v>
      </c>
      <c r="F848" s="8"/>
      <c r="G848" s="9">
        <v>3.8</v>
      </c>
      <c r="H848" s="9" t="str">
        <f>IF(F848 &lt;&gt;0,(F848*G848)," ")</f>
        <v xml:space="preserve"> </v>
      </c>
      <c r="I848" s="10"/>
      <c r="J848" s="9" t="str">
        <f t="shared" si="61"/>
        <v xml:space="preserve"> </v>
      </c>
    </row>
    <row r="849" spans="1:10" ht="15">
      <c r="A849" s="55"/>
      <c r="B849" s="4" t="s">
        <v>714</v>
      </c>
      <c r="C849" s="5" t="s">
        <v>75</v>
      </c>
      <c r="D849" s="6"/>
      <c r="E849" s="7">
        <v>10</v>
      </c>
      <c r="F849" s="8"/>
      <c r="G849" s="9">
        <v>3.8</v>
      </c>
      <c r="H849" s="9" t="str">
        <f>IF(F849 &lt;&gt;0,(F849*G849)," ")</f>
        <v xml:space="preserve"> </v>
      </c>
      <c r="I849" s="10"/>
      <c r="J849" s="9" t="str">
        <f t="shared" si="61"/>
        <v xml:space="preserve"> </v>
      </c>
    </row>
    <row r="850" spans="1:10" ht="15">
      <c r="A850" s="55"/>
      <c r="B850" s="4" t="s">
        <v>715</v>
      </c>
      <c r="C850" s="5" t="s">
        <v>252</v>
      </c>
      <c r="D850" s="6"/>
      <c r="E850" s="7">
        <v>10</v>
      </c>
      <c r="F850" s="8"/>
      <c r="G850" s="9">
        <v>3.8</v>
      </c>
      <c r="H850" s="9" t="str">
        <f>IF(F850 &lt;&gt;0,(F850*G850)," ")</f>
        <v xml:space="preserve"> </v>
      </c>
      <c r="I850" s="10"/>
      <c r="J850" s="9" t="str">
        <f t="shared" ref="J850:J898" si="62">IF(I850&lt;&gt;0,H850-(H850*I850),H850)</f>
        <v xml:space="preserve"> </v>
      </c>
    </row>
    <row r="851" spans="1:10" ht="15">
      <c r="A851" s="55"/>
      <c r="B851" s="4" t="s">
        <v>716</v>
      </c>
      <c r="C851" s="5" t="s">
        <v>252</v>
      </c>
      <c r="D851" s="6"/>
      <c r="E851" s="7">
        <v>10</v>
      </c>
      <c r="F851" s="8"/>
      <c r="G851" s="9">
        <v>3.8</v>
      </c>
      <c r="H851" s="9" t="str">
        <f>IF(F851 &lt;&gt;0,(F851*G851)," ")</f>
        <v xml:space="preserve"> </v>
      </c>
      <c r="I851" s="10"/>
      <c r="J851" s="9" t="str">
        <f t="shared" si="62"/>
        <v xml:space="preserve"> </v>
      </c>
    </row>
    <row r="852" spans="1:10" ht="15">
      <c r="A852" s="55"/>
      <c r="B852" s="4" t="s">
        <v>822</v>
      </c>
      <c r="C852" s="5" t="s">
        <v>248</v>
      </c>
      <c r="D852" s="6"/>
      <c r="E852" s="7">
        <v>10</v>
      </c>
      <c r="F852" s="8"/>
      <c r="G852" s="9">
        <v>4.3</v>
      </c>
      <c r="H852" s="9" t="str">
        <f>IF(F852 &lt;&gt;0,(F852*G852)," ")</f>
        <v xml:space="preserve"> </v>
      </c>
      <c r="I852" s="10"/>
      <c r="J852" s="9" t="str">
        <f t="shared" si="62"/>
        <v xml:space="preserve"> </v>
      </c>
    </row>
    <row r="853" spans="1:10" ht="15">
      <c r="A853" s="55"/>
      <c r="B853" s="4" t="s">
        <v>709</v>
      </c>
      <c r="C853" s="5" t="s">
        <v>213</v>
      </c>
      <c r="D853" s="6"/>
      <c r="E853" s="7">
        <v>10</v>
      </c>
      <c r="F853" s="8"/>
      <c r="G853" s="9">
        <v>1.9</v>
      </c>
      <c r="H853" s="9" t="str">
        <f>IF(F853 &lt;&gt;0,(F853*G853)," ")</f>
        <v xml:space="preserve"> </v>
      </c>
      <c r="I853" s="10"/>
      <c r="J853" s="9" t="str">
        <f t="shared" si="62"/>
        <v xml:space="preserve"> </v>
      </c>
    </row>
    <row r="854" spans="1:10" ht="15">
      <c r="A854" s="55"/>
      <c r="B854" s="4" t="s">
        <v>710</v>
      </c>
      <c r="C854" s="5" t="s">
        <v>213</v>
      </c>
      <c r="D854" s="6"/>
      <c r="E854" s="7">
        <v>10</v>
      </c>
      <c r="F854" s="8"/>
      <c r="G854" s="9">
        <v>1.9</v>
      </c>
      <c r="H854" s="9" t="str">
        <f>IF(F854 &lt;&gt;0,(F854*G854)," ")</f>
        <v xml:space="preserve"> </v>
      </c>
      <c r="I854" s="10"/>
      <c r="J854" s="9" t="str">
        <f t="shared" si="62"/>
        <v xml:space="preserve"> </v>
      </c>
    </row>
    <row r="855" spans="1:10" ht="15">
      <c r="A855" s="55"/>
      <c r="B855" s="4" t="s">
        <v>711</v>
      </c>
      <c r="C855" s="5" t="s">
        <v>213</v>
      </c>
      <c r="D855" s="6"/>
      <c r="E855" s="7">
        <v>10</v>
      </c>
      <c r="F855" s="8"/>
      <c r="G855" s="9">
        <v>1.9</v>
      </c>
      <c r="H855" s="9" t="str">
        <f>IF(F855 &lt;&gt;0,(F855*G855)," ")</f>
        <v xml:space="preserve"> </v>
      </c>
      <c r="I855" s="10"/>
      <c r="J855" s="9" t="str">
        <f t="shared" si="62"/>
        <v xml:space="preserve"> </v>
      </c>
    </row>
    <row r="856" spans="1:10" ht="15">
      <c r="A856" s="55"/>
      <c r="B856" s="4" t="s">
        <v>712</v>
      </c>
      <c r="C856" s="5" t="s">
        <v>213</v>
      </c>
      <c r="D856" s="6"/>
      <c r="E856" s="7">
        <v>10</v>
      </c>
      <c r="F856" s="8"/>
      <c r="G856" s="9">
        <v>1.9</v>
      </c>
      <c r="H856" s="9" t="str">
        <f>IF(F856 &lt;&gt;0,(F856*G856)," ")</f>
        <v xml:space="preserve"> </v>
      </c>
      <c r="I856" s="10"/>
      <c r="J856" s="9" t="str">
        <f t="shared" si="62"/>
        <v xml:space="preserve"> </v>
      </c>
    </row>
    <row r="857" spans="1:10" ht="15">
      <c r="A857" s="55"/>
      <c r="B857" s="4" t="s">
        <v>713</v>
      </c>
      <c r="C857" s="5" t="s">
        <v>213</v>
      </c>
      <c r="D857" s="6"/>
      <c r="E857" s="7">
        <v>10</v>
      </c>
      <c r="F857" s="8"/>
      <c r="G857" s="9">
        <v>1.9</v>
      </c>
      <c r="H857" s="9" t="str">
        <f>IF(F857 &lt;&gt;0,(F857*G857)," ")</f>
        <v xml:space="preserve"> </v>
      </c>
      <c r="I857" s="10"/>
      <c r="J857" s="9" t="str">
        <f t="shared" si="62"/>
        <v xml:space="preserve"> </v>
      </c>
    </row>
    <row r="858" spans="1:10" ht="14.45" customHeight="1">
      <c r="A858" s="55"/>
      <c r="B858" s="4" t="s">
        <v>714</v>
      </c>
      <c r="C858" s="5" t="s">
        <v>213</v>
      </c>
      <c r="D858" s="6"/>
      <c r="E858" s="7">
        <v>10</v>
      </c>
      <c r="F858" s="8"/>
      <c r="G858" s="9">
        <v>1.9</v>
      </c>
      <c r="H858" s="9" t="str">
        <f>IF(F858 &lt;&gt;0,(F858*G858)," ")</f>
        <v xml:space="preserve"> </v>
      </c>
      <c r="I858" s="10"/>
      <c r="J858" s="9" t="str">
        <f t="shared" si="62"/>
        <v xml:space="preserve"> </v>
      </c>
    </row>
    <row r="859" spans="1:10" ht="15">
      <c r="A859" s="56" t="s">
        <v>717</v>
      </c>
      <c r="B859" s="4" t="s">
        <v>718</v>
      </c>
      <c r="C859" s="5" t="s">
        <v>15</v>
      </c>
      <c r="D859" s="6"/>
      <c r="E859" s="7">
        <v>4</v>
      </c>
      <c r="F859" s="8"/>
      <c r="G859" s="16" t="s">
        <v>719</v>
      </c>
      <c r="H859" s="9" t="str">
        <f>IF(F859 &lt;&gt;0,(9*500/1000*F859)," ")</f>
        <v xml:space="preserve"> </v>
      </c>
      <c r="I859" s="10"/>
      <c r="J859" s="9" t="str">
        <f t="shared" si="62"/>
        <v xml:space="preserve"> </v>
      </c>
    </row>
    <row r="860" spans="1:10" ht="15">
      <c r="A860" s="56"/>
      <c r="B860" s="4" t="s">
        <v>720</v>
      </c>
      <c r="C860" s="5" t="s">
        <v>15</v>
      </c>
      <c r="D860" s="6"/>
      <c r="E860" s="7">
        <v>4</v>
      </c>
      <c r="F860" s="8"/>
      <c r="G860" s="16" t="s">
        <v>719</v>
      </c>
      <c r="H860" s="9" t="str">
        <f>IF(F860 &lt;&gt;0,(9*500/1000*F860)," ")</f>
        <v xml:space="preserve"> </v>
      </c>
      <c r="I860" s="10"/>
      <c r="J860" s="9" t="str">
        <f t="shared" si="62"/>
        <v xml:space="preserve"> </v>
      </c>
    </row>
    <row r="861" spans="1:10" ht="15">
      <c r="A861" s="56"/>
      <c r="B861" s="4" t="s">
        <v>721</v>
      </c>
      <c r="C861" s="5" t="s">
        <v>91</v>
      </c>
      <c r="D861" s="6"/>
      <c r="E861" s="7">
        <v>4</v>
      </c>
      <c r="F861" s="8"/>
      <c r="G861" s="16" t="s">
        <v>630</v>
      </c>
      <c r="H861" s="9" t="str">
        <f>IF(F861 &lt;&gt;0,(11*300/1000*F861)," ")</f>
        <v xml:space="preserve"> </v>
      </c>
      <c r="I861" s="10"/>
      <c r="J861" s="9" t="str">
        <f t="shared" si="62"/>
        <v xml:space="preserve"> </v>
      </c>
    </row>
    <row r="862" spans="1:10" ht="15">
      <c r="A862" s="56"/>
      <c r="B862" s="4" t="s">
        <v>722</v>
      </c>
      <c r="C862" s="5" t="s">
        <v>91</v>
      </c>
      <c r="D862" s="6"/>
      <c r="E862" s="7">
        <v>4</v>
      </c>
      <c r="F862" s="8"/>
      <c r="G862" s="16" t="s">
        <v>723</v>
      </c>
      <c r="H862" s="9" t="str">
        <f>IF(F862 &lt;&gt;0,(12*300/1000*F862)," ")</f>
        <v xml:space="preserve"> </v>
      </c>
      <c r="I862" s="10"/>
      <c r="J862" s="9" t="str">
        <f t="shared" si="62"/>
        <v xml:space="preserve"> </v>
      </c>
    </row>
    <row r="863" spans="1:10" ht="15">
      <c r="A863" s="56"/>
      <c r="B863" s="4" t="s">
        <v>724</v>
      </c>
      <c r="C863" s="5" t="s">
        <v>91</v>
      </c>
      <c r="D863" s="6"/>
      <c r="E863" s="7">
        <v>4</v>
      </c>
      <c r="F863" s="8"/>
      <c r="G863" s="16" t="s">
        <v>723</v>
      </c>
      <c r="H863" s="9" t="str">
        <f>IF(F863 &lt;&gt;0,(12*300/1000*F863)," ")</f>
        <v xml:space="preserve"> </v>
      </c>
      <c r="I863" s="10"/>
      <c r="J863" s="9" t="str">
        <f t="shared" si="62"/>
        <v xml:space="preserve"> </v>
      </c>
    </row>
    <row r="864" spans="1:10" ht="15">
      <c r="A864" s="56"/>
      <c r="B864" s="4" t="s">
        <v>725</v>
      </c>
      <c r="C864" s="5" t="s">
        <v>91</v>
      </c>
      <c r="D864" s="6"/>
      <c r="E864" s="7">
        <v>4</v>
      </c>
      <c r="F864" s="8"/>
      <c r="G864" s="16" t="s">
        <v>630</v>
      </c>
      <c r="H864" s="9" t="str">
        <f>IF(F864 &lt;&gt;0,(11*300/1000*F864)," ")</f>
        <v xml:space="preserve"> </v>
      </c>
      <c r="I864" s="10"/>
      <c r="J864" s="9" t="str">
        <f t="shared" si="62"/>
        <v xml:space="preserve"> </v>
      </c>
    </row>
    <row r="865" spans="1:10" ht="15">
      <c r="A865" s="56"/>
      <c r="B865" s="4" t="s">
        <v>726</v>
      </c>
      <c r="C865" s="5" t="s">
        <v>91</v>
      </c>
      <c r="D865" s="6"/>
      <c r="E865" s="7">
        <v>4</v>
      </c>
      <c r="F865" s="8"/>
      <c r="G865" s="16" t="s">
        <v>630</v>
      </c>
      <c r="H865" s="9" t="str">
        <f>IF(F865 &lt;&gt;0,(11*300/1000*F865)," ")</f>
        <v xml:space="preserve"> </v>
      </c>
      <c r="I865" s="10"/>
      <c r="J865" s="9" t="str">
        <f t="shared" si="62"/>
        <v xml:space="preserve"> </v>
      </c>
    </row>
    <row r="866" spans="1:10" ht="15">
      <c r="A866" s="56"/>
      <c r="B866" s="4" t="s">
        <v>727</v>
      </c>
      <c r="C866" s="5" t="s">
        <v>91</v>
      </c>
      <c r="D866" s="6"/>
      <c r="E866" s="7">
        <v>4</v>
      </c>
      <c r="F866" s="8"/>
      <c r="G866" s="16" t="s">
        <v>630</v>
      </c>
      <c r="H866" s="9" t="str">
        <f>IF(F866 &lt;&gt;0,(11*300/1000*F866)," ")</f>
        <v xml:space="preserve"> </v>
      </c>
      <c r="I866" s="10"/>
      <c r="J866" s="9" t="str">
        <f t="shared" si="62"/>
        <v xml:space="preserve"> </v>
      </c>
    </row>
    <row r="867" spans="1:10" ht="15">
      <c r="A867" s="56"/>
      <c r="B867" s="4" t="s">
        <v>728</v>
      </c>
      <c r="C867" s="5" t="s">
        <v>252</v>
      </c>
      <c r="D867" s="6"/>
      <c r="E867" s="7">
        <v>4</v>
      </c>
      <c r="F867" s="8"/>
      <c r="G867" s="16" t="s">
        <v>635</v>
      </c>
      <c r="H867" s="9" t="str">
        <f>IF(F867 &lt;&gt;0,(13.5*150/1000*F867)," ")</f>
        <v xml:space="preserve"> </v>
      </c>
      <c r="I867" s="10"/>
      <c r="J867" s="9" t="str">
        <f t="shared" si="62"/>
        <v xml:space="preserve"> </v>
      </c>
    </row>
    <row r="868" spans="1:10" ht="15">
      <c r="A868" s="56"/>
      <c r="B868" s="4" t="s">
        <v>729</v>
      </c>
      <c r="C868" s="5" t="s">
        <v>75</v>
      </c>
      <c r="D868" s="6"/>
      <c r="E868" s="7">
        <v>4</v>
      </c>
      <c r="F868" s="8"/>
      <c r="G868" s="16" t="s">
        <v>635</v>
      </c>
      <c r="H868" s="9" t="str">
        <f>IF(F868 &lt;&gt;0,(13.5*150/1000*F868)," ")</f>
        <v xml:space="preserve"> </v>
      </c>
      <c r="I868" s="10"/>
      <c r="J868" s="9" t="str">
        <f t="shared" si="62"/>
        <v xml:space="preserve"> </v>
      </c>
    </row>
    <row r="869" spans="1:10" ht="15">
      <c r="A869" s="56"/>
      <c r="B869" s="4" t="s">
        <v>649</v>
      </c>
      <c r="C869" s="5" t="s">
        <v>15</v>
      </c>
      <c r="D869" s="6"/>
      <c r="E869" s="7">
        <v>10</v>
      </c>
      <c r="F869" s="8"/>
      <c r="G869" s="9">
        <v>4.9000000000000004</v>
      </c>
      <c r="H869" s="9" t="str">
        <f>IF(F869 &lt;&gt;0,(F869*G869)," ")</f>
        <v xml:space="preserve"> </v>
      </c>
      <c r="I869" s="10"/>
      <c r="J869" s="9" t="str">
        <f t="shared" si="62"/>
        <v xml:space="preserve"> </v>
      </c>
    </row>
    <row r="870" spans="1:10" ht="15">
      <c r="A870" s="56"/>
      <c r="B870" s="4" t="s">
        <v>730</v>
      </c>
      <c r="C870" s="5" t="s">
        <v>69</v>
      </c>
      <c r="D870" s="6"/>
      <c r="E870" s="7">
        <v>10</v>
      </c>
      <c r="F870" s="8"/>
      <c r="G870" s="9">
        <v>4.7</v>
      </c>
      <c r="H870" s="9" t="str">
        <f>IF(F870 &lt;&gt;0,(F870*G870)," ")</f>
        <v xml:space="preserve"> </v>
      </c>
      <c r="I870" s="10"/>
      <c r="J870" s="9" t="str">
        <f t="shared" si="62"/>
        <v xml:space="preserve"> </v>
      </c>
    </row>
    <row r="871" spans="1:10" ht="14.45" customHeight="1">
      <c r="A871" s="56"/>
      <c r="B871" s="4" t="s">
        <v>731</v>
      </c>
      <c r="C871" s="5" t="s">
        <v>69</v>
      </c>
      <c r="D871" s="6"/>
      <c r="E871" s="7">
        <v>10</v>
      </c>
      <c r="F871" s="8"/>
      <c r="G871" s="9">
        <v>4.7</v>
      </c>
      <c r="H871" s="9" t="str">
        <f>IF(F871 &lt;&gt;0,(F871*G871)," ")</f>
        <v xml:space="preserve"> </v>
      </c>
      <c r="I871" s="10"/>
      <c r="J871" s="9" t="str">
        <f t="shared" si="62"/>
        <v xml:space="preserve"> </v>
      </c>
    </row>
    <row r="872" spans="1:10" ht="14.45" customHeight="1">
      <c r="A872" s="64" t="s">
        <v>938</v>
      </c>
      <c r="B872" s="4" t="s">
        <v>894</v>
      </c>
      <c r="C872" s="5" t="s">
        <v>253</v>
      </c>
      <c r="D872" s="6" t="s">
        <v>13</v>
      </c>
      <c r="E872" s="7">
        <v>10</v>
      </c>
      <c r="F872" s="8"/>
      <c r="G872" s="9">
        <v>6.8</v>
      </c>
      <c r="H872" s="9" t="str">
        <f>IF(F872 &lt;&gt;0,(F872*G872)," ")</f>
        <v xml:space="preserve"> </v>
      </c>
      <c r="I872" s="10"/>
      <c r="J872" s="9" t="str">
        <f t="shared" ref="J872:J875" si="63">IF(I872&lt;&gt;0,H872-(H872*I872),H872)</f>
        <v xml:space="preserve"> </v>
      </c>
    </row>
    <row r="873" spans="1:10" ht="14.45" customHeight="1">
      <c r="A873" s="62"/>
      <c r="B873" s="4" t="s">
        <v>895</v>
      </c>
      <c r="C873" s="5" t="s">
        <v>253</v>
      </c>
      <c r="D873" s="6" t="s">
        <v>13</v>
      </c>
      <c r="E873" s="7">
        <v>10</v>
      </c>
      <c r="F873" s="8"/>
      <c r="G873" s="9">
        <v>6.8</v>
      </c>
      <c r="H873" s="9" t="str">
        <f>IF(F873 &lt;&gt;0,(F873*G873)," ")</f>
        <v xml:space="preserve"> </v>
      </c>
      <c r="I873" s="10"/>
      <c r="J873" s="9" t="str">
        <f t="shared" si="63"/>
        <v xml:space="preserve"> </v>
      </c>
    </row>
    <row r="874" spans="1:10" ht="14.45" customHeight="1">
      <c r="A874" s="62"/>
      <c r="B874" s="4" t="s">
        <v>896</v>
      </c>
      <c r="C874" s="5" t="s">
        <v>253</v>
      </c>
      <c r="D874" s="6" t="s">
        <v>13</v>
      </c>
      <c r="E874" s="7">
        <v>10</v>
      </c>
      <c r="F874" s="8"/>
      <c r="G874" s="9">
        <v>6.8</v>
      </c>
      <c r="H874" s="9" t="str">
        <f>IF(F874 &lt;&gt;0,(F874*G874)," ")</f>
        <v xml:space="preserve"> </v>
      </c>
      <c r="I874" s="10"/>
      <c r="J874" s="9" t="str">
        <f t="shared" si="63"/>
        <v xml:space="preserve"> </v>
      </c>
    </row>
    <row r="875" spans="1:10" ht="14.45" customHeight="1">
      <c r="A875" s="63"/>
      <c r="B875" s="4" t="s">
        <v>897</v>
      </c>
      <c r="C875" s="5" t="s">
        <v>244</v>
      </c>
      <c r="D875" s="6" t="s">
        <v>13</v>
      </c>
      <c r="E875" s="7">
        <v>10</v>
      </c>
      <c r="F875" s="8"/>
      <c r="G875" s="9">
        <v>7.9</v>
      </c>
      <c r="H875" s="9" t="str">
        <f>IF(F875 &lt;&gt;0,(F875*G875)," ")</f>
        <v xml:space="preserve"> </v>
      </c>
      <c r="I875" s="10"/>
      <c r="J875" s="9" t="str">
        <f t="shared" si="63"/>
        <v xml:space="preserve"> </v>
      </c>
    </row>
    <row r="876" spans="1:10" ht="14.45" customHeight="1">
      <c r="A876" s="59" t="s">
        <v>893</v>
      </c>
      <c r="B876" s="4" t="s">
        <v>890</v>
      </c>
      <c r="C876" s="5" t="s">
        <v>75</v>
      </c>
      <c r="D876" s="6" t="s">
        <v>13</v>
      </c>
      <c r="E876" s="7">
        <v>10</v>
      </c>
      <c r="F876" s="8"/>
      <c r="G876" s="9">
        <v>9.6999999999999993</v>
      </c>
      <c r="H876" s="9" t="str">
        <f>IF(F876 &lt;&gt;0,(F876*G876)," ")</f>
        <v xml:space="preserve"> </v>
      </c>
      <c r="I876" s="10"/>
      <c r="J876" s="9" t="str">
        <f t="shared" si="62"/>
        <v xml:space="preserve"> </v>
      </c>
    </row>
    <row r="877" spans="1:10" ht="14.45" customHeight="1">
      <c r="A877" s="60"/>
      <c r="B877" s="4" t="s">
        <v>891</v>
      </c>
      <c r="C877" s="5" t="s">
        <v>75</v>
      </c>
      <c r="D877" s="6" t="s">
        <v>13</v>
      </c>
      <c r="E877" s="7">
        <v>10</v>
      </c>
      <c r="F877" s="8"/>
      <c r="G877" s="9">
        <v>15</v>
      </c>
      <c r="H877" s="9" t="str">
        <f>IF(F877 &lt;&gt;0,(F877*G877)," ")</f>
        <v xml:space="preserve"> </v>
      </c>
      <c r="I877" s="10"/>
      <c r="J877" s="9" t="str">
        <f t="shared" si="62"/>
        <v xml:space="preserve"> </v>
      </c>
    </row>
    <row r="878" spans="1:10" ht="14.45" customHeight="1">
      <c r="A878" s="61"/>
      <c r="B878" s="4" t="s">
        <v>892</v>
      </c>
      <c r="C878" s="5" t="s">
        <v>75</v>
      </c>
      <c r="D878" s="6" t="s">
        <v>13</v>
      </c>
      <c r="E878" s="7">
        <v>10</v>
      </c>
      <c r="F878" s="8"/>
      <c r="G878" s="9">
        <v>15</v>
      </c>
      <c r="H878" s="9" t="str">
        <f>IF(F878 &lt;&gt;0,(F878*G878)," ")</f>
        <v xml:space="preserve"> </v>
      </c>
      <c r="I878" s="10"/>
      <c r="J878" s="9" t="str">
        <f t="shared" si="62"/>
        <v xml:space="preserve"> </v>
      </c>
    </row>
    <row r="879" spans="1:10" ht="14.45" customHeight="1">
      <c r="A879" s="62" t="s">
        <v>930</v>
      </c>
      <c r="B879" s="4" t="s">
        <v>915</v>
      </c>
      <c r="C879" s="5" t="s">
        <v>57</v>
      </c>
      <c r="D879" s="6"/>
      <c r="E879" s="7">
        <v>10</v>
      </c>
      <c r="F879" s="8"/>
      <c r="G879" s="49">
        <v>5.05</v>
      </c>
      <c r="H879" s="9" t="str">
        <f>IF(F879 &lt;&gt;0,(F879*G879)," ")</f>
        <v xml:space="preserve"> </v>
      </c>
      <c r="I879" s="10"/>
      <c r="J879" s="9" t="str">
        <f t="shared" ref="J879:J888" si="64">IF(I879&lt;&gt;0,H879-(H879*I879),H879)</f>
        <v xml:space="preserve"> </v>
      </c>
    </row>
    <row r="880" spans="1:10" ht="14.45" customHeight="1">
      <c r="A880" s="62"/>
      <c r="B880" s="4" t="s">
        <v>942</v>
      </c>
      <c r="C880" s="5" t="s">
        <v>57</v>
      </c>
      <c r="D880" s="6"/>
      <c r="E880" s="7">
        <v>10</v>
      </c>
      <c r="F880" s="8"/>
      <c r="G880" s="9">
        <v>6.1</v>
      </c>
      <c r="H880" s="9" t="str">
        <f>IF(F880 &lt;&gt;0,(F880*G880)," ")</f>
        <v xml:space="preserve"> </v>
      </c>
      <c r="I880" s="10"/>
      <c r="J880" s="9" t="str">
        <f t="shared" ref="J880:J881" si="65">IF(I880&lt;&gt;0,H880-(H880*I880),H880)</f>
        <v xml:space="preserve"> </v>
      </c>
    </row>
    <row r="881" spans="1:10" ht="14.45" customHeight="1">
      <c r="A881" s="62"/>
      <c r="B881" s="4" t="s">
        <v>916</v>
      </c>
      <c r="C881" s="5" t="s">
        <v>57</v>
      </c>
      <c r="D881" s="6"/>
      <c r="E881" s="7">
        <v>10</v>
      </c>
      <c r="F881" s="8"/>
      <c r="G881" s="49">
        <v>6.55</v>
      </c>
      <c r="H881" s="9" t="str">
        <f>IF(F881 &lt;&gt;0,(F881*G881)," ")</f>
        <v xml:space="preserve"> </v>
      </c>
      <c r="I881" s="10"/>
      <c r="J881" s="9" t="str">
        <f t="shared" si="65"/>
        <v xml:space="preserve"> </v>
      </c>
    </row>
    <row r="882" spans="1:10" ht="14.45" customHeight="1">
      <c r="A882" s="62"/>
      <c r="B882" s="4" t="s">
        <v>945</v>
      </c>
      <c r="C882" s="5" t="s">
        <v>57</v>
      </c>
      <c r="D882" s="6"/>
      <c r="E882" s="7">
        <v>10</v>
      </c>
      <c r="F882" s="8"/>
      <c r="G882" s="49">
        <v>6.55</v>
      </c>
      <c r="H882" s="9" t="str">
        <f>IF(F882 &lt;&gt;0,(F882*G882)," ")</f>
        <v xml:space="preserve"> </v>
      </c>
      <c r="I882" s="10"/>
      <c r="J882" s="9" t="str">
        <f t="shared" ref="J882" si="66">IF(I882&lt;&gt;0,H882-(H882*I882),H882)</f>
        <v xml:space="preserve"> </v>
      </c>
    </row>
    <row r="883" spans="1:10" ht="14.45" customHeight="1">
      <c r="A883" s="62"/>
      <c r="B883" s="4" t="s">
        <v>920</v>
      </c>
      <c r="C883" s="5" t="s">
        <v>75</v>
      </c>
      <c r="D883" s="6"/>
      <c r="E883" s="7">
        <v>10</v>
      </c>
      <c r="F883" s="8"/>
      <c r="G883" s="9">
        <v>8.25</v>
      </c>
      <c r="H883" s="9" t="str">
        <f>IF(F883 &lt;&gt;0,(F883*G883)," ")</f>
        <v xml:space="preserve"> </v>
      </c>
      <c r="I883" s="10"/>
      <c r="J883" s="9" t="str">
        <f t="shared" si="64"/>
        <v xml:space="preserve"> </v>
      </c>
    </row>
    <row r="884" spans="1:10" ht="14.45" customHeight="1">
      <c r="A884" s="62"/>
      <c r="B884" s="4" t="s">
        <v>889</v>
      </c>
      <c r="C884" s="5" t="s">
        <v>285</v>
      </c>
      <c r="D884" s="6" t="s">
        <v>13</v>
      </c>
      <c r="E884" s="7">
        <v>10</v>
      </c>
      <c r="F884" s="8"/>
      <c r="G884" s="9">
        <v>5.75</v>
      </c>
      <c r="H884" s="9" t="str">
        <f>IF(F884 &lt;&gt;0,(F884*G884)," ")</f>
        <v xml:space="preserve"> </v>
      </c>
      <c r="I884" s="10"/>
      <c r="J884" s="9" t="str">
        <f t="shared" ref="J884" si="67">IF(I884&lt;&gt;0,H884-(H884*I884),H884)</f>
        <v xml:space="preserve"> </v>
      </c>
    </row>
    <row r="885" spans="1:10" ht="14.45" customHeight="1">
      <c r="A885" s="62"/>
      <c r="B885" s="4" t="s">
        <v>243</v>
      </c>
      <c r="C885" s="5" t="s">
        <v>57</v>
      </c>
      <c r="D885" s="6"/>
      <c r="E885" s="7">
        <v>10</v>
      </c>
      <c r="F885" s="8"/>
      <c r="G885" s="49">
        <v>6.1</v>
      </c>
      <c r="H885" s="9" t="str">
        <f>IF(F885 &lt;&gt;0,(F885*G885)," ")</f>
        <v xml:space="preserve"> </v>
      </c>
      <c r="I885" s="10"/>
      <c r="J885" s="9" t="str">
        <f t="shared" si="64"/>
        <v xml:space="preserve"> </v>
      </c>
    </row>
    <row r="886" spans="1:10" ht="14.45" customHeight="1">
      <c r="A886" s="62"/>
      <c r="B886" s="4" t="s">
        <v>917</v>
      </c>
      <c r="C886" s="5" t="s">
        <v>919</v>
      </c>
      <c r="D886" s="6"/>
      <c r="E886" s="7">
        <v>10</v>
      </c>
      <c r="F886" s="8"/>
      <c r="G886" s="9">
        <v>5.4</v>
      </c>
      <c r="H886" s="9" t="str">
        <f>IF(F886 &lt;&gt;0,(F886*G886)," ")</f>
        <v xml:space="preserve"> </v>
      </c>
      <c r="I886" s="10"/>
      <c r="J886" s="9" t="str">
        <f t="shared" si="64"/>
        <v xml:space="preserve"> </v>
      </c>
    </row>
    <row r="887" spans="1:10" ht="14.45" customHeight="1">
      <c r="A887" s="62"/>
      <c r="B887" s="4" t="s">
        <v>918</v>
      </c>
      <c r="C887" s="5" t="s">
        <v>919</v>
      </c>
      <c r="D887" s="6" t="s">
        <v>13</v>
      </c>
      <c r="E887" s="7">
        <v>10</v>
      </c>
      <c r="F887" s="8"/>
      <c r="G887" s="9">
        <v>5.4</v>
      </c>
      <c r="H887" s="9" t="str">
        <f>IF(F887 &lt;&gt;0,(F887*G887)," ")</f>
        <v xml:space="preserve"> </v>
      </c>
      <c r="I887" s="10"/>
      <c r="J887" s="9" t="str">
        <f t="shared" ref="J887" si="68">IF(I887&lt;&gt;0,H887-(H887*I887),H887)</f>
        <v xml:space="preserve"> </v>
      </c>
    </row>
    <row r="888" spans="1:10" ht="14.45" customHeight="1">
      <c r="A888" s="63"/>
      <c r="B888" s="4" t="s">
        <v>946</v>
      </c>
      <c r="C888" s="5" t="s">
        <v>75</v>
      </c>
      <c r="D888" s="6" t="s">
        <v>13</v>
      </c>
      <c r="E888" s="7">
        <v>10</v>
      </c>
      <c r="F888" s="8"/>
      <c r="G888" s="9">
        <v>5.6</v>
      </c>
      <c r="H888" s="9" t="str">
        <f>IF(F888 &lt;&gt;0,(F888*G888)," ")</f>
        <v xml:space="preserve"> </v>
      </c>
      <c r="I888" s="10"/>
      <c r="J888" s="9" t="str">
        <f t="shared" si="64"/>
        <v xml:space="preserve"> </v>
      </c>
    </row>
    <row r="889" spans="1:10" ht="15">
      <c r="A889" s="57" t="s">
        <v>732</v>
      </c>
      <c r="B889" s="4" t="s">
        <v>733</v>
      </c>
      <c r="C889" s="5" t="s">
        <v>532</v>
      </c>
      <c r="D889" s="6" t="s">
        <v>13</v>
      </c>
      <c r="E889" s="7">
        <v>22</v>
      </c>
      <c r="F889" s="8"/>
      <c r="G889" s="9">
        <v>6.8</v>
      </c>
      <c r="H889" s="9" t="str">
        <f>IF(F889 &lt;&gt;0,(F889*G889)," ")</f>
        <v xml:space="preserve"> </v>
      </c>
      <c r="I889" s="10"/>
      <c r="J889" s="9" t="str">
        <f t="shared" si="62"/>
        <v xml:space="preserve"> </v>
      </c>
    </row>
    <row r="890" spans="1:10" ht="15">
      <c r="A890" s="57"/>
      <c r="B890" s="4" t="s">
        <v>734</v>
      </c>
      <c r="C890" s="5" t="s">
        <v>306</v>
      </c>
      <c r="D890" s="6" t="s">
        <v>13</v>
      </c>
      <c r="E890" s="7">
        <v>22</v>
      </c>
      <c r="F890" s="8"/>
      <c r="G890" s="9">
        <v>10.1</v>
      </c>
      <c r="H890" s="9" t="str">
        <f>IF(F890 &lt;&gt;0,(F890*G890)," ")</f>
        <v xml:space="preserve"> </v>
      </c>
      <c r="I890" s="10"/>
      <c r="J890" s="9" t="str">
        <f t="shared" si="62"/>
        <v xml:space="preserve"> </v>
      </c>
    </row>
    <row r="891" spans="1:10" ht="15">
      <c r="A891" s="57"/>
      <c r="B891" s="4" t="s">
        <v>735</v>
      </c>
      <c r="C891" s="5" t="s">
        <v>306</v>
      </c>
      <c r="D891" s="6" t="s">
        <v>13</v>
      </c>
      <c r="E891" s="7">
        <v>22</v>
      </c>
      <c r="F891" s="8"/>
      <c r="G891" s="9">
        <v>11</v>
      </c>
      <c r="H891" s="9" t="str">
        <f>IF(F891 &lt;&gt;0,(F891*G891)," ")</f>
        <v xml:space="preserve"> </v>
      </c>
      <c r="I891" s="10"/>
      <c r="J891" s="9" t="str">
        <f t="shared" si="62"/>
        <v xml:space="preserve"> </v>
      </c>
    </row>
    <row r="892" spans="1:10" ht="15">
      <c r="A892" s="57"/>
      <c r="B892" s="4" t="s">
        <v>736</v>
      </c>
      <c r="C892" s="5" t="s">
        <v>306</v>
      </c>
      <c r="D892" s="6" t="s">
        <v>13</v>
      </c>
      <c r="E892" s="7">
        <v>22</v>
      </c>
      <c r="F892" s="8"/>
      <c r="G892" s="9">
        <v>12.3</v>
      </c>
      <c r="H892" s="9" t="str">
        <f>IF(F892 &lt;&gt;0,(F892*G892)," ")</f>
        <v xml:space="preserve"> </v>
      </c>
      <c r="I892" s="10"/>
      <c r="J892" s="9" t="str">
        <f t="shared" si="62"/>
        <v xml:space="preserve"> </v>
      </c>
    </row>
    <row r="893" spans="1:10" ht="15">
      <c r="A893" s="57"/>
      <c r="B893" s="4" t="s">
        <v>737</v>
      </c>
      <c r="C893" s="5" t="s">
        <v>738</v>
      </c>
      <c r="D893" s="6" t="s">
        <v>13</v>
      </c>
      <c r="E893" s="7">
        <v>22</v>
      </c>
      <c r="F893" s="8"/>
      <c r="G893" s="9">
        <v>27.5</v>
      </c>
      <c r="H893" s="9" t="str">
        <f>IF(F893 &lt;&gt;0,(F893*G893)," ")</f>
        <v xml:space="preserve"> </v>
      </c>
      <c r="I893" s="10"/>
      <c r="J893" s="9" t="str">
        <f t="shared" si="62"/>
        <v xml:space="preserve"> </v>
      </c>
    </row>
    <row r="894" spans="1:10" ht="15">
      <c r="A894" s="57"/>
      <c r="B894" s="4" t="s">
        <v>737</v>
      </c>
      <c r="C894" s="5" t="s">
        <v>739</v>
      </c>
      <c r="D894" s="6" t="s">
        <v>13</v>
      </c>
      <c r="E894" s="7">
        <v>22</v>
      </c>
      <c r="F894" s="8"/>
      <c r="G894" s="9">
        <v>48.8</v>
      </c>
      <c r="H894" s="9" t="str">
        <f>IF(F894 &lt;&gt;0,(F894*G894)," ")</f>
        <v xml:space="preserve"> </v>
      </c>
      <c r="I894" s="10"/>
      <c r="J894" s="9" t="str">
        <f t="shared" si="62"/>
        <v xml:space="preserve"> </v>
      </c>
    </row>
    <row r="895" spans="1:10" ht="15">
      <c r="A895" s="57"/>
      <c r="B895" s="4" t="s">
        <v>740</v>
      </c>
      <c r="C895" s="5" t="s">
        <v>239</v>
      </c>
      <c r="D895" s="6" t="s">
        <v>13</v>
      </c>
      <c r="E895" s="7">
        <v>22</v>
      </c>
      <c r="F895" s="8"/>
      <c r="G895" s="9">
        <v>13.5</v>
      </c>
      <c r="H895" s="9" t="str">
        <f>IF(F895 &lt;&gt;0,(F895*G895)," ")</f>
        <v xml:space="preserve"> </v>
      </c>
      <c r="I895" s="10"/>
      <c r="J895" s="9" t="str">
        <f t="shared" si="62"/>
        <v xml:space="preserve"> </v>
      </c>
    </row>
    <row r="896" spans="1:10" ht="15">
      <c r="A896" s="57"/>
      <c r="B896" s="4" t="s">
        <v>741</v>
      </c>
      <c r="C896" s="5" t="s">
        <v>86</v>
      </c>
      <c r="D896" s="6" t="s">
        <v>13</v>
      </c>
      <c r="E896" s="7">
        <v>22</v>
      </c>
      <c r="F896" s="8"/>
      <c r="G896" s="9">
        <v>8.6999999999999993</v>
      </c>
      <c r="H896" s="9" t="str">
        <f>IF(F896 &lt;&gt;0,(F896*G896)," ")</f>
        <v xml:space="preserve"> </v>
      </c>
      <c r="I896" s="10"/>
      <c r="J896" s="9" t="str">
        <f t="shared" si="62"/>
        <v xml:space="preserve"> </v>
      </c>
    </row>
    <row r="897" spans="1:10" ht="15">
      <c r="A897" s="57"/>
      <c r="B897" s="17" t="s">
        <v>742</v>
      </c>
      <c r="C897" s="18" t="s">
        <v>306</v>
      </c>
      <c r="D897" s="12"/>
      <c r="E897" s="11">
        <v>22</v>
      </c>
      <c r="F897" s="19"/>
      <c r="G897" s="20">
        <v>27.9</v>
      </c>
      <c r="H897" s="9" t="str">
        <f>IF(F897 &lt;&gt;0,(F897*G897)," ")</f>
        <v xml:space="preserve"> </v>
      </c>
      <c r="I897" s="21"/>
      <c r="J897" s="9" t="str">
        <f t="shared" si="62"/>
        <v xml:space="preserve"> </v>
      </c>
    </row>
    <row r="898" spans="1:10" ht="15">
      <c r="A898" s="57"/>
      <c r="B898" s="4" t="s">
        <v>742</v>
      </c>
      <c r="C898" s="5" t="s">
        <v>239</v>
      </c>
      <c r="D898" s="6"/>
      <c r="E898" s="7">
        <v>22</v>
      </c>
      <c r="F898" s="8"/>
      <c r="G898" s="9">
        <v>49.1</v>
      </c>
      <c r="H898" s="9" t="str">
        <f>IF(F898 &lt;&gt;0,(F898*G898)," ")</f>
        <v xml:space="preserve"> </v>
      </c>
      <c r="I898" s="10"/>
      <c r="J898" s="9" t="str">
        <f t="shared" si="62"/>
        <v xml:space="preserve"> </v>
      </c>
    </row>
    <row r="899" spans="1:10" ht="15">
      <c r="A899" s="57"/>
      <c r="B899" s="4" t="s">
        <v>743</v>
      </c>
      <c r="C899" s="5" t="s">
        <v>239</v>
      </c>
      <c r="D899" s="6"/>
      <c r="E899" s="7">
        <v>22</v>
      </c>
      <c r="F899" s="8"/>
      <c r="G899" s="9">
        <v>7.9</v>
      </c>
      <c r="H899" s="9" t="str">
        <f>IF(F899 &lt;&gt;0,(F899*G899)," ")</f>
        <v xml:space="preserve"> </v>
      </c>
      <c r="I899" s="10"/>
      <c r="J899" s="9" t="str">
        <f t="shared" ref="J899:J921" si="69">IF(I899&lt;&gt;0,H899-(H899*I899),H899)</f>
        <v xml:space="preserve"> </v>
      </c>
    </row>
    <row r="900" spans="1:10" ht="15">
      <c r="A900" s="57"/>
      <c r="B900" s="4" t="s">
        <v>888</v>
      </c>
      <c r="C900" s="5" t="s">
        <v>239</v>
      </c>
      <c r="D900" s="6"/>
      <c r="E900" s="7">
        <v>22</v>
      </c>
      <c r="F900" s="8"/>
      <c r="G900" s="9">
        <v>9.3000000000000007</v>
      </c>
      <c r="H900" s="9" t="str">
        <f>IF(F900 &lt;&gt;0,(F900*G900)," ")</f>
        <v xml:space="preserve"> </v>
      </c>
      <c r="I900" s="10"/>
      <c r="J900" s="9" t="str">
        <f t="shared" ref="J900" si="70">IF(I900&lt;&gt;0,H900-(H900*I900),H900)</f>
        <v xml:space="preserve"> </v>
      </c>
    </row>
    <row r="901" spans="1:10" ht="15">
      <c r="A901" s="57"/>
      <c r="B901" s="4" t="s">
        <v>744</v>
      </c>
      <c r="C901" s="5" t="s">
        <v>239</v>
      </c>
      <c r="D901" s="6"/>
      <c r="E901" s="7">
        <v>22</v>
      </c>
      <c r="F901" s="8"/>
      <c r="G901" s="9">
        <v>19.2</v>
      </c>
      <c r="H901" s="9" t="str">
        <f>IF(F901 &lt;&gt;0,(F901*G901)," ")</f>
        <v xml:space="preserve"> </v>
      </c>
      <c r="I901" s="10"/>
      <c r="J901" s="9" t="str">
        <f t="shared" si="69"/>
        <v xml:space="preserve"> </v>
      </c>
    </row>
    <row r="902" spans="1:10" ht="15">
      <c r="A902" s="57"/>
      <c r="B902" s="4" t="s">
        <v>745</v>
      </c>
      <c r="C902" s="5" t="s">
        <v>239</v>
      </c>
      <c r="D902" s="6"/>
      <c r="E902" s="7">
        <v>22</v>
      </c>
      <c r="F902" s="8"/>
      <c r="G902" s="9">
        <v>9</v>
      </c>
      <c r="H902" s="9" t="str">
        <f>IF(F902 &lt;&gt;0,(F902*G902)," ")</f>
        <v xml:space="preserve"> </v>
      </c>
      <c r="I902" s="10"/>
      <c r="J902" s="9" t="str">
        <f t="shared" si="69"/>
        <v xml:space="preserve"> </v>
      </c>
    </row>
    <row r="903" spans="1:10" ht="15">
      <c r="A903" s="57"/>
      <c r="B903" s="4" t="s">
        <v>746</v>
      </c>
      <c r="C903" s="5" t="s">
        <v>240</v>
      </c>
      <c r="D903" s="6"/>
      <c r="E903" s="7">
        <v>22</v>
      </c>
      <c r="F903" s="8"/>
      <c r="G903" s="9">
        <v>8.4</v>
      </c>
      <c r="H903" s="9" t="str">
        <f>IF(F903 &lt;&gt;0,(F903*G903)," ")</f>
        <v xml:space="preserve"> </v>
      </c>
      <c r="I903" s="10"/>
      <c r="J903" s="9" t="str">
        <f t="shared" si="69"/>
        <v xml:space="preserve"> </v>
      </c>
    </row>
    <row r="904" spans="1:10" ht="15">
      <c r="A904" s="57"/>
      <c r="B904" s="4" t="s">
        <v>747</v>
      </c>
      <c r="C904" s="5" t="s">
        <v>748</v>
      </c>
      <c r="D904" s="6" t="s">
        <v>13</v>
      </c>
      <c r="E904" s="7">
        <v>22</v>
      </c>
      <c r="F904" s="8"/>
      <c r="G904" s="9">
        <v>10</v>
      </c>
      <c r="H904" s="9" t="str">
        <f>IF(F904 &lt;&gt;0,(F904*G904)," ")</f>
        <v xml:space="preserve"> </v>
      </c>
      <c r="I904" s="10"/>
      <c r="J904" s="9" t="str">
        <f t="shared" si="69"/>
        <v xml:space="preserve"> </v>
      </c>
    </row>
    <row r="905" spans="1:10" ht="15">
      <c r="A905" s="57"/>
      <c r="B905" s="4" t="s">
        <v>749</v>
      </c>
      <c r="C905" s="5" t="s">
        <v>748</v>
      </c>
      <c r="D905" s="6" t="s">
        <v>13</v>
      </c>
      <c r="E905" s="7">
        <v>22</v>
      </c>
      <c r="F905" s="8"/>
      <c r="G905" s="9">
        <v>23.1</v>
      </c>
      <c r="H905" s="9" t="str">
        <f>IF(F905 &lt;&gt;0,(F905*G905)," ")</f>
        <v xml:space="preserve"> </v>
      </c>
      <c r="I905" s="10"/>
      <c r="J905" s="9" t="str">
        <f t="shared" si="69"/>
        <v xml:space="preserve"> </v>
      </c>
    </row>
    <row r="906" spans="1:10" ht="15">
      <c r="A906" s="54" t="s">
        <v>750</v>
      </c>
      <c r="B906" s="4" t="s">
        <v>751</v>
      </c>
      <c r="C906" s="5"/>
      <c r="D906" s="6"/>
      <c r="E906" s="7">
        <v>22</v>
      </c>
      <c r="F906" s="8"/>
      <c r="G906" s="9">
        <v>1</v>
      </c>
      <c r="H906" s="9" t="str">
        <f>IF(F906 &lt;&gt;0,(F906*G906)," ")</f>
        <v xml:space="preserve"> </v>
      </c>
      <c r="I906" s="10"/>
      <c r="J906" s="9" t="str">
        <f t="shared" si="69"/>
        <v xml:space="preserve"> </v>
      </c>
    </row>
    <row r="907" spans="1:10" ht="15">
      <c r="A907" s="54"/>
      <c r="B907" s="4" t="s">
        <v>752</v>
      </c>
      <c r="C907" s="5" t="s">
        <v>753</v>
      </c>
      <c r="D907" s="6"/>
      <c r="E907" s="7">
        <v>22</v>
      </c>
      <c r="F907" s="8"/>
      <c r="G907" s="9">
        <v>15.8</v>
      </c>
      <c r="H907" s="9" t="str">
        <f>IF(F907 &lt;&gt;0,(F907*G907)," ")</f>
        <v xml:space="preserve"> </v>
      </c>
      <c r="I907" s="10"/>
      <c r="J907" s="9" t="str">
        <f t="shared" si="69"/>
        <v xml:space="preserve"> </v>
      </c>
    </row>
    <row r="908" spans="1:10" ht="15">
      <c r="A908" s="54"/>
      <c r="B908" s="4" t="s">
        <v>754</v>
      </c>
      <c r="C908" s="5" t="s">
        <v>753</v>
      </c>
      <c r="D908" s="6"/>
      <c r="E908" s="7">
        <v>22</v>
      </c>
      <c r="F908" s="8"/>
      <c r="G908" s="9">
        <v>21.5</v>
      </c>
      <c r="H908" s="9" t="str">
        <f>IF(F908 &lt;&gt;0,(F908*G908)," ")</f>
        <v xml:space="preserve"> </v>
      </c>
      <c r="I908" s="10"/>
      <c r="J908" s="9" t="str">
        <f t="shared" si="69"/>
        <v xml:space="preserve"> </v>
      </c>
    </row>
    <row r="909" spans="1:10" ht="15">
      <c r="A909" s="54"/>
      <c r="B909" s="4" t="s">
        <v>755</v>
      </c>
      <c r="C909" s="5" t="s">
        <v>753</v>
      </c>
      <c r="D909" s="6"/>
      <c r="E909" s="7">
        <v>22</v>
      </c>
      <c r="F909" s="8"/>
      <c r="G909" s="9">
        <v>15.8</v>
      </c>
      <c r="H909" s="9" t="str">
        <f>IF(F909 &lt;&gt;0,(F909*G909)," ")</f>
        <v xml:space="preserve"> </v>
      </c>
      <c r="I909" s="10"/>
      <c r="J909" s="9" t="str">
        <f t="shared" si="69"/>
        <v xml:space="preserve"> </v>
      </c>
    </row>
    <row r="910" spans="1:10" ht="15">
      <c r="A910" s="54"/>
      <c r="B910" s="4" t="s">
        <v>756</v>
      </c>
      <c r="C910" s="5" t="s">
        <v>753</v>
      </c>
      <c r="D910" s="6"/>
      <c r="E910" s="7">
        <v>22</v>
      </c>
      <c r="F910" s="8"/>
      <c r="G910" s="9">
        <v>17.899999999999999</v>
      </c>
      <c r="H910" s="9" t="str">
        <f>IF(F910 &lt;&gt;0,(F910*G910)," ")</f>
        <v xml:space="preserve"> </v>
      </c>
      <c r="I910" s="10"/>
      <c r="J910" s="9" t="str">
        <f t="shared" si="69"/>
        <v xml:space="preserve"> </v>
      </c>
    </row>
    <row r="911" spans="1:10" ht="15">
      <c r="A911" s="54"/>
      <c r="B911" s="4" t="s">
        <v>757</v>
      </c>
      <c r="C911" s="5" t="s">
        <v>753</v>
      </c>
      <c r="D911" s="6"/>
      <c r="E911" s="7">
        <v>22</v>
      </c>
      <c r="F911" s="8"/>
      <c r="G911" s="9">
        <v>34.6</v>
      </c>
      <c r="H911" s="9" t="str">
        <f>IF(F911 &lt;&gt;0,(F911*G911)," ")</f>
        <v xml:space="preserve"> </v>
      </c>
      <c r="I911" s="10"/>
      <c r="J911" s="9" t="str">
        <f t="shared" si="69"/>
        <v xml:space="preserve"> </v>
      </c>
    </row>
    <row r="912" spans="1:10" ht="15">
      <c r="A912" s="54"/>
      <c r="B912" s="4" t="s">
        <v>758</v>
      </c>
      <c r="C912" s="5" t="s">
        <v>759</v>
      </c>
      <c r="D912" s="6">
        <v>6</v>
      </c>
      <c r="E912" s="7">
        <v>22</v>
      </c>
      <c r="F912" s="8"/>
      <c r="G912" s="9">
        <v>11.9</v>
      </c>
      <c r="H912" s="9" t="str">
        <f>IF(F912 &lt;&gt;0,(F912*G912)," ")</f>
        <v xml:space="preserve"> </v>
      </c>
      <c r="I912" s="10"/>
      <c r="J912" s="9" t="str">
        <f t="shared" si="69"/>
        <v xml:space="preserve"> </v>
      </c>
    </row>
    <row r="913" spans="1:10" ht="15">
      <c r="A913" s="54"/>
      <c r="B913" s="4" t="s">
        <v>760</v>
      </c>
      <c r="C913" s="5" t="s">
        <v>759</v>
      </c>
      <c r="D913" s="6">
        <v>6</v>
      </c>
      <c r="E913" s="7">
        <v>22</v>
      </c>
      <c r="F913" s="8"/>
      <c r="G913" s="9">
        <v>11.9</v>
      </c>
      <c r="H913" s="9" t="str">
        <f>IF(F913 &lt;&gt;0,(F913*G913)," ")</f>
        <v xml:space="preserve"> </v>
      </c>
      <c r="I913" s="10"/>
      <c r="J913" s="9" t="str">
        <f t="shared" si="69"/>
        <v xml:space="preserve"> </v>
      </c>
    </row>
    <row r="914" spans="1:10" ht="15">
      <c r="A914" s="54"/>
      <c r="B914" s="4" t="s">
        <v>761</v>
      </c>
      <c r="C914" s="5" t="s">
        <v>759</v>
      </c>
      <c r="D914" s="6">
        <v>6</v>
      </c>
      <c r="E914" s="7">
        <v>22</v>
      </c>
      <c r="F914" s="8"/>
      <c r="G914" s="9">
        <v>11.9</v>
      </c>
      <c r="H914" s="9" t="str">
        <f>IF(F914 &lt;&gt;0,(F914*G914)," ")</f>
        <v xml:space="preserve"> </v>
      </c>
      <c r="I914" s="10"/>
      <c r="J914" s="9" t="str">
        <f t="shared" si="69"/>
        <v xml:space="preserve"> </v>
      </c>
    </row>
    <row r="915" spans="1:10" ht="14.45" customHeight="1">
      <c r="A915" s="54"/>
      <c r="B915" s="4" t="s">
        <v>762</v>
      </c>
      <c r="C915" s="5" t="s">
        <v>759</v>
      </c>
      <c r="D915" s="6">
        <v>6</v>
      </c>
      <c r="E915" s="7">
        <v>22</v>
      </c>
      <c r="F915" s="8"/>
      <c r="G915" s="9">
        <v>11.9</v>
      </c>
      <c r="H915" s="9" t="str">
        <f>IF(F915 &lt;&gt;0,(F915*G915)," ")</f>
        <v xml:space="preserve"> </v>
      </c>
      <c r="I915" s="10"/>
      <c r="J915" s="9" t="str">
        <f t="shared" si="69"/>
        <v xml:space="preserve"> </v>
      </c>
    </row>
    <row r="916" spans="1:10" ht="15">
      <c r="A916" s="58" t="s">
        <v>826</v>
      </c>
      <c r="B916" s="4" t="s">
        <v>763</v>
      </c>
      <c r="C916" s="5"/>
      <c r="D916" s="6"/>
      <c r="E916" s="7">
        <v>22</v>
      </c>
      <c r="F916" s="8"/>
      <c r="G916" s="9">
        <v>6.3</v>
      </c>
      <c r="H916" s="9" t="str">
        <f>IF(F916 &lt;&gt;0,(F916*G916)," ")</f>
        <v xml:space="preserve"> </v>
      </c>
      <c r="I916" s="10"/>
      <c r="J916" s="9" t="str">
        <f t="shared" si="69"/>
        <v xml:space="preserve"> </v>
      </c>
    </row>
    <row r="917" spans="1:10" ht="15">
      <c r="A917" s="58"/>
      <c r="B917" s="4" t="s">
        <v>764</v>
      </c>
      <c r="C917" s="5"/>
      <c r="D917" s="6"/>
      <c r="E917" s="7">
        <v>22</v>
      </c>
      <c r="F917" s="8"/>
      <c r="G917" s="9">
        <v>3.9</v>
      </c>
      <c r="H917" s="9" t="str">
        <f>IF(F917 &lt;&gt;0,(F917*G917)," ")</f>
        <v xml:space="preserve"> </v>
      </c>
      <c r="I917" s="10"/>
      <c r="J917" s="9" t="str">
        <f t="shared" si="69"/>
        <v xml:space="preserve"> </v>
      </c>
    </row>
    <row r="918" spans="1:10" ht="15">
      <c r="A918" s="58"/>
      <c r="B918" s="4" t="s">
        <v>765</v>
      </c>
      <c r="C918" s="5"/>
      <c r="D918" s="6"/>
      <c r="E918" s="7">
        <v>22</v>
      </c>
      <c r="F918" s="8"/>
      <c r="G918" s="9">
        <v>6</v>
      </c>
      <c r="H918" s="9" t="str">
        <f>IF(F918 &lt;&gt;0,(F918*G918)," ")</f>
        <v xml:space="preserve"> </v>
      </c>
      <c r="I918" s="10"/>
      <c r="J918" s="9" t="str">
        <f t="shared" ref="J918" si="71">IF(I918&lt;&gt;0,H918-(H918*I918),H918)</f>
        <v xml:space="preserve"> </v>
      </c>
    </row>
    <row r="919" spans="1:10" ht="14.45" customHeight="1">
      <c r="A919" s="58"/>
      <c r="B919" s="4" t="s">
        <v>827</v>
      </c>
      <c r="C919" s="5"/>
      <c r="D919" s="6"/>
      <c r="E919" s="7">
        <v>22</v>
      </c>
      <c r="F919" s="8"/>
      <c r="G919" s="9">
        <v>2</v>
      </c>
      <c r="H919" s="9" t="str">
        <f>IF(F919 &lt;&gt;0,(F919*G919)," ")</f>
        <v xml:space="preserve"> </v>
      </c>
      <c r="I919" s="10"/>
      <c r="J919" s="9" t="str">
        <f t="shared" si="69"/>
        <v xml:space="preserve"> </v>
      </c>
    </row>
    <row r="920" spans="1:10" ht="15">
      <c r="A920" s="50" t="s">
        <v>766</v>
      </c>
      <c r="B920" s="4" t="s">
        <v>767</v>
      </c>
      <c r="C920" s="5"/>
      <c r="D920" s="6"/>
      <c r="E920" s="7">
        <v>22</v>
      </c>
      <c r="F920" s="8"/>
      <c r="G920" s="9">
        <v>23.5</v>
      </c>
      <c r="H920" s="9" t="str">
        <f>IF(F920 &lt;&gt;0,(F920*G920)," ")</f>
        <v xml:space="preserve"> </v>
      </c>
      <c r="I920" s="10"/>
      <c r="J920" s="9" t="str">
        <f t="shared" si="69"/>
        <v xml:space="preserve"> </v>
      </c>
    </row>
    <row r="921" spans="1:10" ht="15">
      <c r="A921" s="50"/>
      <c r="B921" s="4" t="s">
        <v>768</v>
      </c>
      <c r="C921" s="5"/>
      <c r="D921" s="6"/>
      <c r="E921" s="7">
        <v>22</v>
      </c>
      <c r="F921" s="8"/>
      <c r="G921" s="9">
        <v>14.5</v>
      </c>
      <c r="H921" s="9" t="str">
        <f>IF(F921 &lt;&gt;0,(F921*G921)," ")</f>
        <v xml:space="preserve"> </v>
      </c>
      <c r="I921" s="10"/>
      <c r="J921" s="9" t="str">
        <f t="shared" si="69"/>
        <v xml:space="preserve"> </v>
      </c>
    </row>
    <row r="922" spans="1:10" ht="15">
      <c r="A922" s="50"/>
      <c r="B922" s="4" t="s">
        <v>769</v>
      </c>
      <c r="C922" s="5"/>
      <c r="D922" s="6"/>
      <c r="E922" s="7">
        <v>22</v>
      </c>
      <c r="F922" s="8"/>
      <c r="G922" s="9">
        <v>4.0999999999999996</v>
      </c>
      <c r="H922" s="9" t="s">
        <v>13</v>
      </c>
      <c r="I922" s="10"/>
      <c r="J922" s="9" t="s">
        <v>13</v>
      </c>
    </row>
    <row r="923" spans="1:10" ht="15">
      <c r="A923" s="50"/>
      <c r="B923" s="4" t="s">
        <v>770</v>
      </c>
      <c r="C923" s="5"/>
      <c r="D923" s="6"/>
      <c r="E923" s="7">
        <v>22</v>
      </c>
      <c r="F923" s="8"/>
      <c r="G923" s="9">
        <v>5</v>
      </c>
      <c r="H923" s="9" t="str">
        <f>IF(F923 &lt;&gt;0,(F923*G923)," ")</f>
        <v xml:space="preserve"> </v>
      </c>
      <c r="I923" s="10"/>
      <c r="J923" s="9" t="str">
        <f t="shared" ref="J923:J932" si="72">IF(I923&lt;&gt;0,H923-(H923*I923),H923)</f>
        <v xml:space="preserve"> </v>
      </c>
    </row>
    <row r="924" spans="1:10" ht="15">
      <c r="A924" s="50"/>
      <c r="B924" s="4" t="s">
        <v>771</v>
      </c>
      <c r="C924" s="5"/>
      <c r="D924" s="6"/>
      <c r="E924" s="7">
        <v>22</v>
      </c>
      <c r="F924" s="8"/>
      <c r="G924" s="9">
        <v>5</v>
      </c>
      <c r="H924" s="9" t="str">
        <f>IF(F924 &lt;&gt;0,(F924*G924)," ")</f>
        <v xml:space="preserve"> </v>
      </c>
      <c r="I924" s="10"/>
      <c r="J924" s="9" t="str">
        <f t="shared" si="72"/>
        <v xml:space="preserve"> </v>
      </c>
    </row>
    <row r="925" spans="1:10" ht="15">
      <c r="A925" s="50"/>
      <c r="B925" s="4" t="s">
        <v>772</v>
      </c>
      <c r="C925" s="5"/>
      <c r="D925" s="6"/>
      <c r="E925" s="7">
        <v>22</v>
      </c>
      <c r="F925" s="8"/>
      <c r="G925" s="9">
        <v>11.7</v>
      </c>
      <c r="H925" s="9" t="str">
        <f>IF(F925 &lt;&gt;0,(F925*G925)," ")</f>
        <v xml:space="preserve"> </v>
      </c>
      <c r="I925" s="10"/>
      <c r="J925" s="9" t="str">
        <f t="shared" si="72"/>
        <v xml:space="preserve"> </v>
      </c>
    </row>
    <row r="926" spans="1:10" ht="15">
      <c r="A926" s="50"/>
      <c r="B926" s="4" t="s">
        <v>773</v>
      </c>
      <c r="C926" s="5"/>
      <c r="D926" s="6"/>
      <c r="E926" s="7">
        <v>22</v>
      </c>
      <c r="F926" s="8"/>
      <c r="G926" s="9">
        <v>5.8</v>
      </c>
      <c r="H926" s="9" t="str">
        <f>IF(F926 &lt;&gt;0,(F926*G926)," ")</f>
        <v xml:space="preserve"> </v>
      </c>
      <c r="I926" s="10"/>
      <c r="J926" s="9" t="str">
        <f t="shared" si="72"/>
        <v xml:space="preserve"> </v>
      </c>
    </row>
    <row r="927" spans="1:10" ht="15">
      <c r="A927" s="50"/>
      <c r="B927" s="4" t="s">
        <v>774</v>
      </c>
      <c r="C927" s="5"/>
      <c r="D927" s="6"/>
      <c r="E927" s="7">
        <v>22</v>
      </c>
      <c r="F927" s="8"/>
      <c r="G927" s="9">
        <v>5</v>
      </c>
      <c r="H927" s="9" t="str">
        <f>IF(F927 &lt;&gt;0,(F927*G927)," ")</f>
        <v xml:space="preserve"> </v>
      </c>
      <c r="I927" s="10"/>
      <c r="J927" s="9" t="str">
        <f t="shared" si="72"/>
        <v xml:space="preserve"> </v>
      </c>
    </row>
    <row r="928" spans="1:10" ht="15">
      <c r="A928" s="50"/>
      <c r="B928" s="4" t="s">
        <v>775</v>
      </c>
      <c r="C928" s="5"/>
      <c r="D928" s="6"/>
      <c r="E928" s="7">
        <v>22</v>
      </c>
      <c r="F928" s="8"/>
      <c r="G928" s="9">
        <v>5.4</v>
      </c>
      <c r="H928" s="9" t="str">
        <f>IF(F928 &lt;&gt;0,(F928*G928)," ")</f>
        <v xml:space="preserve"> </v>
      </c>
      <c r="I928" s="10"/>
      <c r="J928" s="9" t="str">
        <f t="shared" si="72"/>
        <v xml:space="preserve"> </v>
      </c>
    </row>
    <row r="929" spans="1:10" ht="15">
      <c r="A929" s="51" t="s">
        <v>776</v>
      </c>
      <c r="B929" s="4" t="s">
        <v>777</v>
      </c>
      <c r="C929" s="5" t="s">
        <v>778</v>
      </c>
      <c r="D929" s="6"/>
      <c r="E929" s="7">
        <v>22</v>
      </c>
      <c r="F929" s="8"/>
      <c r="G929" s="9">
        <v>15</v>
      </c>
      <c r="H929" s="9" t="str">
        <f>IF(F929 &lt;&gt;0,(F929*G929)," ")</f>
        <v xml:space="preserve"> </v>
      </c>
      <c r="I929" s="10"/>
      <c r="J929" s="9" t="str">
        <f t="shared" si="72"/>
        <v xml:space="preserve"> </v>
      </c>
    </row>
    <row r="930" spans="1:10" ht="15">
      <c r="A930" s="52"/>
      <c r="B930" s="4" t="s">
        <v>779</v>
      </c>
      <c r="C930" s="5" t="s">
        <v>778</v>
      </c>
      <c r="D930" s="6"/>
      <c r="E930" s="7">
        <v>22</v>
      </c>
      <c r="F930" s="8"/>
      <c r="G930" s="9">
        <v>16</v>
      </c>
      <c r="H930" s="9" t="str">
        <f>IF(F930 &lt;&gt;0,(F930*G930)," ")</f>
        <v xml:space="preserve"> </v>
      </c>
      <c r="I930" s="10"/>
      <c r="J930" s="9" t="str">
        <f t="shared" si="72"/>
        <v xml:space="preserve"> </v>
      </c>
    </row>
    <row r="931" spans="1:10" ht="15">
      <c r="A931" s="52"/>
      <c r="B931" s="4" t="s">
        <v>780</v>
      </c>
      <c r="C931" s="5" t="s">
        <v>778</v>
      </c>
      <c r="D931" s="6"/>
      <c r="E931" s="7">
        <v>22</v>
      </c>
      <c r="F931" s="8"/>
      <c r="G931" s="9">
        <v>21</v>
      </c>
      <c r="H931" s="9" t="str">
        <f>IF(F931 &lt;&gt;0,(F931*G931)," ")</f>
        <v xml:space="preserve"> </v>
      </c>
      <c r="I931" s="10"/>
      <c r="J931" s="9" t="str">
        <f t="shared" si="72"/>
        <v xml:space="preserve"> </v>
      </c>
    </row>
    <row r="932" spans="1:10" ht="15">
      <c r="A932" s="52"/>
      <c r="B932" s="4" t="s">
        <v>781</v>
      </c>
      <c r="C932" s="5" t="s">
        <v>778</v>
      </c>
      <c r="D932" s="6"/>
      <c r="E932" s="7">
        <v>22</v>
      </c>
      <c r="F932" s="8"/>
      <c r="G932" s="9">
        <v>22</v>
      </c>
      <c r="H932" s="9" t="str">
        <f>IF(F932 &lt;&gt;0,(F932*G932)," ")</f>
        <v xml:space="preserve"> </v>
      </c>
      <c r="I932" s="10"/>
      <c r="J932" s="9" t="str">
        <f t="shared" si="72"/>
        <v xml:space="preserve"> </v>
      </c>
    </row>
    <row r="933" spans="1:10" ht="15">
      <c r="A933" s="50" t="s">
        <v>782</v>
      </c>
      <c r="B933" s="4" t="s">
        <v>783</v>
      </c>
      <c r="C933" s="5" t="s">
        <v>784</v>
      </c>
      <c r="D933" s="6"/>
      <c r="E933" s="7">
        <v>22</v>
      </c>
      <c r="F933" s="8"/>
      <c r="G933" s="9">
        <v>16.2</v>
      </c>
      <c r="H933" s="9" t="str">
        <f>IF(F933 &lt;&gt;0,(F933*G933)," ")</f>
        <v xml:space="preserve"> </v>
      </c>
      <c r="I933" s="10"/>
      <c r="J933" s="9" t="str">
        <f t="shared" ref="J933:J960" si="73">IF(I933&lt;&gt;0,H933-(H933*I933),H933)</f>
        <v xml:space="preserve"> </v>
      </c>
    </row>
    <row r="934" spans="1:10" ht="15">
      <c r="A934" s="50"/>
      <c r="B934" s="4" t="s">
        <v>785</v>
      </c>
      <c r="C934" s="5" t="s">
        <v>784</v>
      </c>
      <c r="D934" s="6"/>
      <c r="E934" s="7">
        <v>22</v>
      </c>
      <c r="F934" s="8"/>
      <c r="G934" s="9">
        <v>16.2</v>
      </c>
      <c r="H934" s="9" t="str">
        <f>IF(F934 &lt;&gt;0,(F934*G934)," ")</f>
        <v xml:space="preserve"> </v>
      </c>
      <c r="I934" s="10"/>
      <c r="J934" s="9" t="str">
        <f t="shared" si="73"/>
        <v xml:space="preserve"> </v>
      </c>
    </row>
    <row r="935" spans="1:10" ht="15" hidden="1">
      <c r="A935" s="53" t="s">
        <v>786</v>
      </c>
      <c r="B935" s="4" t="s">
        <v>787</v>
      </c>
      <c r="C935" s="5">
        <v>501</v>
      </c>
      <c r="D935" s="6"/>
      <c r="E935" s="7">
        <v>22</v>
      </c>
      <c r="F935" s="8"/>
      <c r="G935" s="9"/>
      <c r="H935" s="9" t="str">
        <f>IF(F935 &lt;&gt;0,(F935*G935)," ")</f>
        <v xml:space="preserve"> </v>
      </c>
      <c r="I935" s="10"/>
      <c r="J935" s="9" t="str">
        <f t="shared" si="73"/>
        <v xml:space="preserve"> </v>
      </c>
    </row>
    <row r="936" spans="1:10" ht="15">
      <c r="A936" s="53"/>
      <c r="B936" s="4" t="s">
        <v>863</v>
      </c>
      <c r="C936" s="5">
        <v>500</v>
      </c>
      <c r="D936" s="6"/>
      <c r="E936" s="7">
        <v>22</v>
      </c>
      <c r="F936" s="8"/>
      <c r="G936" s="9">
        <v>6.8</v>
      </c>
      <c r="H936" s="9" t="str">
        <f>IF(F936 &lt;&gt;0,(F936*G936)," ")</f>
        <v xml:space="preserve"> </v>
      </c>
      <c r="I936" s="10"/>
      <c r="J936" s="9" t="str">
        <f t="shared" si="73"/>
        <v xml:space="preserve"> </v>
      </c>
    </row>
    <row r="937" spans="1:10" ht="15">
      <c r="A937" s="53"/>
      <c r="B937" s="4" t="s">
        <v>864</v>
      </c>
      <c r="C937" s="5">
        <v>500</v>
      </c>
      <c r="D937" s="6"/>
      <c r="E937" s="7">
        <v>22</v>
      </c>
      <c r="F937" s="8"/>
      <c r="G937" s="9">
        <v>6.8</v>
      </c>
      <c r="H937" s="9" t="str">
        <f>IF(F937 &lt;&gt;0,(F937*G937)," ")</f>
        <v xml:space="preserve"> </v>
      </c>
      <c r="I937" s="10"/>
      <c r="J937" s="9" t="str">
        <f t="shared" si="73"/>
        <v xml:space="preserve"> </v>
      </c>
    </row>
    <row r="938" spans="1:10" ht="15">
      <c r="A938" s="53"/>
      <c r="B938" s="4" t="s">
        <v>865</v>
      </c>
      <c r="C938" s="5">
        <v>500</v>
      </c>
      <c r="D938" s="6"/>
      <c r="E938" s="7">
        <v>22</v>
      </c>
      <c r="F938" s="8"/>
      <c r="G938" s="9">
        <v>6.8</v>
      </c>
      <c r="H938" s="9" t="str">
        <f>IF(F938 &lt;&gt;0,(F938*G938)," ")</f>
        <v xml:space="preserve"> </v>
      </c>
      <c r="I938" s="10"/>
      <c r="J938" s="9" t="str">
        <f t="shared" si="73"/>
        <v xml:space="preserve"> </v>
      </c>
    </row>
    <row r="939" spans="1:10" ht="15">
      <c r="A939" s="53"/>
      <c r="B939" s="4" t="s">
        <v>803</v>
      </c>
      <c r="C939" s="5">
        <v>800</v>
      </c>
      <c r="D939" s="6"/>
      <c r="E939" s="7">
        <v>22</v>
      </c>
      <c r="F939" s="8"/>
      <c r="G939" s="9">
        <v>6.8</v>
      </c>
      <c r="H939" s="9" t="str">
        <f>IF(F939 &lt;&gt;0,(F939*G939)," ")</f>
        <v xml:space="preserve"> </v>
      </c>
      <c r="I939" s="10"/>
      <c r="J939" s="9" t="str">
        <f t="shared" si="73"/>
        <v xml:space="preserve"> </v>
      </c>
    </row>
    <row r="940" spans="1:10" ht="15">
      <c r="A940" s="53"/>
      <c r="B940" s="4" t="s">
        <v>866</v>
      </c>
      <c r="C940" s="5">
        <v>505</v>
      </c>
      <c r="D940" s="6"/>
      <c r="E940" s="7">
        <v>22</v>
      </c>
      <c r="F940" s="8"/>
      <c r="G940" s="9">
        <v>8.1999999999999993</v>
      </c>
      <c r="H940" s="9" t="str">
        <f>IF(F940 &lt;&gt;0,(F940*G940)," ")</f>
        <v xml:space="preserve"> </v>
      </c>
      <c r="I940" s="10"/>
      <c r="J940" s="9" t="str">
        <f t="shared" si="73"/>
        <v xml:space="preserve"> </v>
      </c>
    </row>
    <row r="941" spans="1:10" ht="15">
      <c r="A941" s="53"/>
      <c r="B941" s="4" t="s">
        <v>867</v>
      </c>
      <c r="C941" s="5">
        <v>505</v>
      </c>
      <c r="D941" s="6"/>
      <c r="E941" s="7">
        <v>22</v>
      </c>
      <c r="F941" s="8"/>
      <c r="G941" s="9">
        <v>8.1999999999999993</v>
      </c>
      <c r="H941" s="9" t="str">
        <f>IF(F941 &lt;&gt;0,(F941*G941)," ")</f>
        <v xml:space="preserve"> </v>
      </c>
      <c r="I941" s="10"/>
      <c r="J941" s="9" t="str">
        <f t="shared" si="73"/>
        <v xml:space="preserve"> </v>
      </c>
    </row>
    <row r="942" spans="1:10" ht="15">
      <c r="A942" s="53"/>
      <c r="B942" s="4" t="s">
        <v>868</v>
      </c>
      <c r="C942" s="5">
        <v>505</v>
      </c>
      <c r="D942" s="6"/>
      <c r="E942" s="7">
        <v>22</v>
      </c>
      <c r="F942" s="8"/>
      <c r="G942" s="9">
        <v>8.1999999999999993</v>
      </c>
      <c r="H942" s="9" t="str">
        <f>IF(F942 &lt;&gt;0,(F942*G942)," ")</f>
        <v xml:space="preserve"> </v>
      </c>
      <c r="I942" s="10"/>
      <c r="J942" s="9" t="str">
        <f t="shared" si="73"/>
        <v xml:space="preserve"> </v>
      </c>
    </row>
    <row r="943" spans="1:10" ht="15">
      <c r="A943" s="53"/>
      <c r="B943" s="22" t="s">
        <v>804</v>
      </c>
      <c r="C943" s="23">
        <v>805</v>
      </c>
      <c r="D943" s="24"/>
      <c r="E943" s="25">
        <v>22</v>
      </c>
      <c r="F943" s="26"/>
      <c r="G943" s="27">
        <v>8.1999999999999993</v>
      </c>
      <c r="H943" s="27" t="str">
        <f>IF(F943 &lt;&gt;0,(F943*G943)," ")</f>
        <v xml:space="preserve"> </v>
      </c>
      <c r="I943" s="28"/>
      <c r="J943" s="27" t="str">
        <f t="shared" si="73"/>
        <v xml:space="preserve"> </v>
      </c>
    </row>
    <row r="944" spans="1:10" ht="15">
      <c r="A944" s="53"/>
      <c r="B944" s="4" t="s">
        <v>869</v>
      </c>
      <c r="C944" s="5">
        <v>510</v>
      </c>
      <c r="D944" s="6"/>
      <c r="E944" s="7">
        <v>22</v>
      </c>
      <c r="F944" s="8"/>
      <c r="G944" s="9">
        <v>8.3000000000000007</v>
      </c>
      <c r="H944" s="9" t="str">
        <f>IF(F944 &lt;&gt;0,(F944*G944)," ")</f>
        <v xml:space="preserve"> </v>
      </c>
      <c r="I944" s="10"/>
      <c r="J944" s="9" t="str">
        <f t="shared" si="73"/>
        <v xml:space="preserve"> </v>
      </c>
    </row>
    <row r="945" spans="1:10" ht="15">
      <c r="A945" s="53"/>
      <c r="B945" s="4" t="s">
        <v>870</v>
      </c>
      <c r="C945" s="5">
        <v>510</v>
      </c>
      <c r="D945" s="6"/>
      <c r="E945" s="7">
        <v>22</v>
      </c>
      <c r="F945" s="8"/>
      <c r="G945" s="9">
        <v>8.3000000000000007</v>
      </c>
      <c r="H945" s="9" t="str">
        <f>IF(F945 &lt;&gt;0,(F945*G945)," ")</f>
        <v xml:space="preserve"> </v>
      </c>
      <c r="I945" s="10"/>
      <c r="J945" s="9" t="str">
        <f t="shared" ref="J945" si="74">IF(I945&lt;&gt;0,H945-(H945*I945),H945)</f>
        <v xml:space="preserve"> </v>
      </c>
    </row>
    <row r="946" spans="1:10" ht="15">
      <c r="A946" s="53"/>
      <c r="B946" s="4" t="s">
        <v>871</v>
      </c>
      <c r="C946" s="5">
        <v>510</v>
      </c>
      <c r="D946" s="6"/>
      <c r="E946" s="7">
        <v>22</v>
      </c>
      <c r="F946" s="8"/>
      <c r="G946" s="9">
        <v>8.3000000000000007</v>
      </c>
      <c r="H946" s="9" t="str">
        <f>IF(F946 &lt;&gt;0,(F946*G946)," ")</f>
        <v xml:space="preserve"> </v>
      </c>
      <c r="I946" s="10"/>
      <c r="J946" s="9" t="str">
        <f t="shared" si="73"/>
        <v xml:space="preserve"> </v>
      </c>
    </row>
    <row r="947" spans="1:10" ht="15">
      <c r="A947" s="53"/>
      <c r="B947" s="4" t="s">
        <v>872</v>
      </c>
      <c r="C947" s="5">
        <v>515</v>
      </c>
      <c r="D947" s="6"/>
      <c r="E947" s="7">
        <v>22</v>
      </c>
      <c r="F947" s="8"/>
      <c r="G947" s="9">
        <v>9.8000000000000007</v>
      </c>
      <c r="H947" s="9" t="str">
        <f>IF(F947 &lt;&gt;0,(F947*G947)," ")</f>
        <v xml:space="preserve"> </v>
      </c>
      <c r="I947" s="10"/>
      <c r="J947" s="9" t="str">
        <f t="shared" si="73"/>
        <v xml:space="preserve"> </v>
      </c>
    </row>
    <row r="948" spans="1:10" ht="15">
      <c r="A948" s="53"/>
      <c r="B948" s="4" t="s">
        <v>873</v>
      </c>
      <c r="C948" s="5">
        <v>515</v>
      </c>
      <c r="D948" s="6"/>
      <c r="E948" s="7">
        <v>22</v>
      </c>
      <c r="F948" s="8"/>
      <c r="G948" s="9">
        <v>9.8000000000000007</v>
      </c>
      <c r="H948" s="9" t="str">
        <f>IF(F948 &lt;&gt;0,(F948*G948)," ")</f>
        <v xml:space="preserve"> </v>
      </c>
      <c r="I948" s="10"/>
      <c r="J948" s="9" t="str">
        <f t="shared" ref="J948" si="75">IF(I948&lt;&gt;0,H948-(H948*I948),H948)</f>
        <v xml:space="preserve"> </v>
      </c>
    </row>
    <row r="949" spans="1:10" ht="15">
      <c r="A949" s="53"/>
      <c r="B949" s="4" t="s">
        <v>874</v>
      </c>
      <c r="C949" s="5">
        <v>515</v>
      </c>
      <c r="D949" s="6"/>
      <c r="E949" s="7">
        <v>22</v>
      </c>
      <c r="F949" s="8"/>
      <c r="G949" s="9">
        <v>9.8000000000000007</v>
      </c>
      <c r="H949" s="9" t="str">
        <f>IF(F949 &lt;&gt;0,(F949*G949)," ")</f>
        <v xml:space="preserve"> </v>
      </c>
      <c r="I949" s="10"/>
      <c r="J949" s="9" t="str">
        <f t="shared" si="73"/>
        <v xml:space="preserve"> </v>
      </c>
    </row>
    <row r="950" spans="1:10" ht="15">
      <c r="A950" s="53"/>
      <c r="B950" s="4" t="s">
        <v>788</v>
      </c>
      <c r="C950" s="5">
        <v>520</v>
      </c>
      <c r="D950" s="6"/>
      <c r="E950" s="7">
        <v>22</v>
      </c>
      <c r="F950" s="8"/>
      <c r="G950" s="9">
        <v>6.8</v>
      </c>
      <c r="H950" s="9" t="str">
        <f>IF(F950 &lt;&gt;0,(F950*G950)," ")</f>
        <v xml:space="preserve"> </v>
      </c>
      <c r="I950" s="10"/>
      <c r="J950" s="9" t="str">
        <f t="shared" si="73"/>
        <v xml:space="preserve"> </v>
      </c>
    </row>
    <row r="951" spans="1:10" ht="15">
      <c r="A951" s="53"/>
      <c r="B951" s="4" t="s">
        <v>789</v>
      </c>
      <c r="C951" s="5">
        <v>520</v>
      </c>
      <c r="D951" s="6"/>
      <c r="E951" s="7">
        <v>22</v>
      </c>
      <c r="F951" s="8"/>
      <c r="G951" s="9">
        <v>6.8</v>
      </c>
      <c r="H951" s="9" t="str">
        <f>IF(F951 &lt;&gt;0,(F951*G951)," ")</f>
        <v xml:space="preserve"> </v>
      </c>
      <c r="I951" s="10"/>
      <c r="J951" s="9" t="str">
        <f t="shared" si="73"/>
        <v xml:space="preserve"> </v>
      </c>
    </row>
    <row r="952" spans="1:10" ht="15">
      <c r="A952" s="53"/>
      <c r="B952" s="4" t="s">
        <v>790</v>
      </c>
      <c r="C952" s="5">
        <v>525</v>
      </c>
      <c r="D952" s="6"/>
      <c r="E952" s="7">
        <v>22</v>
      </c>
      <c r="F952" s="8"/>
      <c r="G952" s="9">
        <v>8.1999999999999993</v>
      </c>
      <c r="H952" s="9" t="str">
        <f>IF(F952 &lt;&gt;0,(F952*G952)," ")</f>
        <v xml:space="preserve"> </v>
      </c>
      <c r="I952" s="10"/>
      <c r="J952" s="9" t="str">
        <f t="shared" si="73"/>
        <v xml:space="preserve"> </v>
      </c>
    </row>
    <row r="953" spans="1:10" ht="15">
      <c r="A953" s="53"/>
      <c r="B953" s="4" t="s">
        <v>791</v>
      </c>
      <c r="C953" s="5">
        <v>525</v>
      </c>
      <c r="D953" s="6"/>
      <c r="E953" s="7">
        <v>22</v>
      </c>
      <c r="F953" s="8"/>
      <c r="G953" s="9">
        <v>8.1999999999999993</v>
      </c>
      <c r="H953" s="9" t="str">
        <f>IF(F953 &lt;&gt;0,(F953*G953)," ")</f>
        <v xml:space="preserve"> </v>
      </c>
      <c r="I953" s="10"/>
      <c r="J953" s="9" t="str">
        <f t="shared" si="73"/>
        <v xml:space="preserve"> </v>
      </c>
    </row>
    <row r="954" spans="1:10" ht="15">
      <c r="A954" s="53"/>
      <c r="B954" s="4" t="s">
        <v>792</v>
      </c>
      <c r="C954" s="5">
        <v>600</v>
      </c>
      <c r="D954" s="6"/>
      <c r="E954" s="7">
        <v>22</v>
      </c>
      <c r="F954" s="8"/>
      <c r="G954" s="9">
        <v>4.2</v>
      </c>
      <c r="H954" s="9" t="str">
        <f>IF(F954 &lt;&gt;0,(F954*G954)," ")</f>
        <v xml:space="preserve"> </v>
      </c>
      <c r="I954" s="10"/>
      <c r="J954" s="9" t="str">
        <f t="shared" si="73"/>
        <v xml:space="preserve"> </v>
      </c>
    </row>
    <row r="955" spans="1:10" ht="15">
      <c r="A955" s="53"/>
      <c r="B955" s="4" t="s">
        <v>793</v>
      </c>
      <c r="C955" s="5">
        <v>605</v>
      </c>
      <c r="D955" s="6"/>
      <c r="E955" s="7">
        <v>22</v>
      </c>
      <c r="F955" s="8"/>
      <c r="G955" s="9">
        <v>5.5</v>
      </c>
      <c r="H955" s="9" t="str">
        <f>IF(F955 &lt;&gt;0,(F955*G955)," ")</f>
        <v xml:space="preserve"> </v>
      </c>
      <c r="I955" s="10"/>
      <c r="J955" s="9" t="str">
        <f t="shared" si="73"/>
        <v xml:space="preserve"> </v>
      </c>
    </row>
    <row r="956" spans="1:10" ht="15">
      <c r="A956" s="53"/>
      <c r="B956" s="4" t="s">
        <v>794</v>
      </c>
      <c r="C956" s="5">
        <v>441</v>
      </c>
      <c r="D956" s="6"/>
      <c r="E956" s="7">
        <v>22</v>
      </c>
      <c r="F956" s="8"/>
      <c r="G956" s="9">
        <v>12.5</v>
      </c>
      <c r="H956" s="9" t="str">
        <f>IF(F956 &lt;&gt;0,(F956*G956)," ")</f>
        <v xml:space="preserve"> </v>
      </c>
      <c r="I956" s="10"/>
      <c r="J956" s="9" t="str">
        <f t="shared" si="73"/>
        <v xml:space="preserve"> </v>
      </c>
    </row>
    <row r="957" spans="1:10" ht="15">
      <c r="A957" s="53"/>
      <c r="B957" s="4" t="s">
        <v>795</v>
      </c>
      <c r="C957" s="5">
        <v>441</v>
      </c>
      <c r="D957" s="6"/>
      <c r="E957" s="7">
        <v>22</v>
      </c>
      <c r="F957" s="8"/>
      <c r="G957" s="9">
        <v>12.5</v>
      </c>
      <c r="H957" s="9" t="str">
        <f>IF(F957 &lt;&gt;0,(F957*G957)," ")</f>
        <v xml:space="preserve"> </v>
      </c>
      <c r="I957" s="10"/>
      <c r="J957" s="9" t="str">
        <f t="shared" si="73"/>
        <v xml:space="preserve"> </v>
      </c>
    </row>
    <row r="958" spans="1:10" ht="15">
      <c r="A958" s="53"/>
      <c r="B958" s="4" t="s">
        <v>796</v>
      </c>
      <c r="C958" s="5">
        <v>441</v>
      </c>
      <c r="D958" s="6"/>
      <c r="E958" s="7">
        <v>22</v>
      </c>
      <c r="F958" s="8"/>
      <c r="G958" s="9">
        <v>12.5</v>
      </c>
      <c r="H958" s="9" t="str">
        <f>IF(F958 &lt;&gt;0,(F958*G958)," ")</f>
        <v xml:space="preserve"> </v>
      </c>
      <c r="I958" s="10"/>
      <c r="J958" s="9" t="str">
        <f t="shared" si="73"/>
        <v xml:space="preserve"> </v>
      </c>
    </row>
    <row r="959" spans="1:10" ht="15">
      <c r="A959" s="53"/>
      <c r="B959" s="4" t="s">
        <v>797</v>
      </c>
      <c r="C959" s="5">
        <v>130</v>
      </c>
      <c r="D959" s="6"/>
      <c r="E959" s="7">
        <v>22</v>
      </c>
      <c r="F959" s="8"/>
      <c r="G959" s="9">
        <v>4</v>
      </c>
      <c r="H959" s="9" t="str">
        <f>IF(F959 &lt;&gt;0,(F959*G959)," ")</f>
        <v xml:space="preserve"> </v>
      </c>
      <c r="I959" s="10"/>
      <c r="J959" s="9" t="str">
        <f t="shared" si="73"/>
        <v xml:space="preserve"> </v>
      </c>
    </row>
    <row r="960" spans="1:10" ht="15">
      <c r="A960" s="53"/>
      <c r="B960" s="4" t="s">
        <v>798</v>
      </c>
      <c r="C960" s="5">
        <v>470</v>
      </c>
      <c r="D960" s="6"/>
      <c r="E960" s="7">
        <v>22</v>
      </c>
      <c r="F960" s="8"/>
      <c r="G960" s="9">
        <v>5.5</v>
      </c>
      <c r="H960" s="9" t="str">
        <f>IF(F960 &lt;&gt;0,(F960*G960)," ")</f>
        <v xml:space="preserve"> </v>
      </c>
      <c r="I960" s="10"/>
      <c r="J960" s="9" t="str">
        <f t="shared" si="73"/>
        <v xml:space="preserve"> </v>
      </c>
    </row>
    <row r="961" spans="1:10" ht="15">
      <c r="A961" s="53"/>
      <c r="B961" s="4" t="s">
        <v>799</v>
      </c>
      <c r="C961" s="5">
        <v>135</v>
      </c>
      <c r="D961" s="6"/>
      <c r="E961" s="7">
        <v>22</v>
      </c>
      <c r="F961" s="8"/>
      <c r="G961" s="9">
        <v>5.2</v>
      </c>
      <c r="H961" s="9" t="str">
        <f>IF(F961 &lt;&gt;0,(F961*G961)," ")</f>
        <v xml:space="preserve"> </v>
      </c>
      <c r="I961" s="10"/>
      <c r="J961" s="9" t="str">
        <f t="shared" ref="J961:J974" si="76">IF(I961&lt;&gt;0,H961-(H961*I961),H961)</f>
        <v xml:space="preserve"> </v>
      </c>
    </row>
    <row r="962" spans="1:10" ht="15">
      <c r="A962" s="53"/>
      <c r="B962" s="4" t="s">
        <v>800</v>
      </c>
      <c r="C962" s="5">
        <v>475</v>
      </c>
      <c r="D962" s="6"/>
      <c r="E962" s="7">
        <v>22</v>
      </c>
      <c r="F962" s="8"/>
      <c r="G962" s="9">
        <v>7.2</v>
      </c>
      <c r="H962" s="9" t="str">
        <f>IF(F962 &lt;&gt;0,(F962*G962)," ")</f>
        <v xml:space="preserve"> </v>
      </c>
      <c r="I962" s="10"/>
      <c r="J962" s="9" t="str">
        <f t="shared" si="76"/>
        <v xml:space="preserve"> </v>
      </c>
    </row>
    <row r="963" spans="1:10" ht="15">
      <c r="A963" s="53"/>
      <c r="B963" s="4" t="s">
        <v>801</v>
      </c>
      <c r="C963" s="5">
        <v>521</v>
      </c>
      <c r="D963" s="6"/>
      <c r="E963" s="7">
        <v>22</v>
      </c>
      <c r="F963" s="8"/>
      <c r="G963" s="9">
        <v>7.9</v>
      </c>
      <c r="H963" s="9" t="str">
        <f>IF(F963 &lt;&gt;0,(F963*G963)," ")</f>
        <v xml:space="preserve"> </v>
      </c>
      <c r="I963" s="10"/>
      <c r="J963" s="9" t="str">
        <f t="shared" si="76"/>
        <v xml:space="preserve"> </v>
      </c>
    </row>
    <row r="964" spans="1:10" ht="15">
      <c r="A964" s="53"/>
      <c r="B964" s="4" t="s">
        <v>802</v>
      </c>
      <c r="C964" s="5">
        <v>522</v>
      </c>
      <c r="D964" s="6"/>
      <c r="E964" s="7">
        <v>22</v>
      </c>
      <c r="F964" s="8"/>
      <c r="G964" s="9">
        <v>9.3000000000000007</v>
      </c>
      <c r="H964" s="9" t="str">
        <f>IF(F964 &lt;&gt;0,(F964*G964)," ")</f>
        <v xml:space="preserve"> </v>
      </c>
      <c r="I964" s="10"/>
      <c r="J964" s="9" t="str">
        <f t="shared" si="76"/>
        <v xml:space="preserve"> </v>
      </c>
    </row>
    <row r="965" spans="1:10" ht="15">
      <c r="A965" s="53"/>
      <c r="B965" s="22" t="s">
        <v>805</v>
      </c>
      <c r="C965" s="23" t="s">
        <v>806</v>
      </c>
      <c r="D965" s="24"/>
      <c r="E965" s="25">
        <v>22</v>
      </c>
      <c r="F965" s="26"/>
      <c r="G965" s="27">
        <v>12.5</v>
      </c>
      <c r="H965" s="27" t="str">
        <f>IF(F965 &lt;&gt;0,(F965*G965)," ")</f>
        <v xml:space="preserve"> </v>
      </c>
      <c r="I965" s="28"/>
      <c r="J965" s="27" t="str">
        <f t="shared" si="76"/>
        <v xml:space="preserve"> </v>
      </c>
    </row>
    <row r="966" spans="1:10" ht="15">
      <c r="A966" s="53"/>
      <c r="B966" s="22" t="s">
        <v>807</v>
      </c>
      <c r="C966" s="23" t="s">
        <v>806</v>
      </c>
      <c r="D966" s="24"/>
      <c r="E966" s="25">
        <v>22</v>
      </c>
      <c r="F966" s="26"/>
      <c r="G966" s="27">
        <v>12.5</v>
      </c>
      <c r="H966" s="27" t="str">
        <f>IF(F966 &lt;&gt;0,(F966*G966)," ")</f>
        <v xml:space="preserve"> </v>
      </c>
      <c r="I966" s="28"/>
      <c r="J966" s="27" t="str">
        <f t="shared" si="76"/>
        <v xml:space="preserve"> </v>
      </c>
    </row>
    <row r="967" spans="1:10" ht="15">
      <c r="A967" s="53"/>
      <c r="B967" s="22" t="s">
        <v>808</v>
      </c>
      <c r="C967" s="23" t="s">
        <v>809</v>
      </c>
      <c r="D967" s="24"/>
      <c r="E967" s="25">
        <v>22</v>
      </c>
      <c r="F967" s="26"/>
      <c r="G967" s="27">
        <v>6.9</v>
      </c>
      <c r="H967" s="27" t="str">
        <f>IF(F967 &lt;&gt;0,(F967*G967)," ")</f>
        <v xml:space="preserve"> </v>
      </c>
      <c r="I967" s="28"/>
      <c r="J967" s="27" t="str">
        <f t="shared" si="76"/>
        <v xml:space="preserve"> </v>
      </c>
    </row>
    <row r="968" spans="1:10" ht="15">
      <c r="A968" s="53"/>
      <c r="B968" s="22" t="s">
        <v>810</v>
      </c>
      <c r="C968" s="23" t="s">
        <v>809</v>
      </c>
      <c r="D968" s="24"/>
      <c r="E968" s="25">
        <v>22</v>
      </c>
      <c r="F968" s="26"/>
      <c r="G968" s="27">
        <v>6.9</v>
      </c>
      <c r="H968" s="27" t="str">
        <f>IF(F968 &lt;&gt;0,(F968*G968)," ")</f>
        <v xml:space="preserve"> </v>
      </c>
      <c r="I968" s="28"/>
      <c r="J968" s="27" t="str">
        <f t="shared" si="76"/>
        <v xml:space="preserve"> </v>
      </c>
    </row>
    <row r="969" spans="1:10" ht="15">
      <c r="A969" s="53"/>
      <c r="B969" s="22" t="s">
        <v>811</v>
      </c>
      <c r="C969" s="23" t="s">
        <v>809</v>
      </c>
      <c r="D969" s="24"/>
      <c r="E969" s="25">
        <v>22</v>
      </c>
      <c r="F969" s="26"/>
      <c r="G969" s="27">
        <v>7.5</v>
      </c>
      <c r="H969" s="27" t="str">
        <f>IF(F969 &lt;&gt;0,(F969*G969)," ")</f>
        <v xml:space="preserve"> </v>
      </c>
      <c r="I969" s="28"/>
      <c r="J969" s="27" t="str">
        <f t="shared" si="76"/>
        <v xml:space="preserve"> </v>
      </c>
    </row>
    <row r="970" spans="1:10" ht="15">
      <c r="A970" s="53"/>
      <c r="B970" s="22" t="s">
        <v>812</v>
      </c>
      <c r="C970" s="23" t="s">
        <v>809</v>
      </c>
      <c r="D970" s="24"/>
      <c r="E970" s="25">
        <v>22</v>
      </c>
      <c r="F970" s="26"/>
      <c r="G970" s="27">
        <v>7.8</v>
      </c>
      <c r="H970" s="27" t="str">
        <f>IF(F970 &lt;&gt;0,(F970*G970)," ")</f>
        <v xml:space="preserve"> </v>
      </c>
      <c r="I970" s="28"/>
      <c r="J970" s="27" t="str">
        <f t="shared" si="76"/>
        <v xml:space="preserve"> </v>
      </c>
    </row>
    <row r="971" spans="1:10" ht="15">
      <c r="A971" s="53"/>
      <c r="B971" s="22" t="s">
        <v>813</v>
      </c>
      <c r="C971" s="23" t="s">
        <v>809</v>
      </c>
      <c r="D971" s="24"/>
      <c r="E971" s="25">
        <v>22</v>
      </c>
      <c r="F971" s="26"/>
      <c r="G971" s="27">
        <v>8.5</v>
      </c>
      <c r="H971" s="27" t="str">
        <f>IF(F971 &lt;&gt;0,(F971*G971)," ")</f>
        <v xml:space="preserve"> </v>
      </c>
      <c r="I971" s="28"/>
      <c r="J971" s="27" t="str">
        <f t="shared" si="76"/>
        <v xml:space="preserve"> </v>
      </c>
    </row>
    <row r="972" spans="1:10" ht="15">
      <c r="A972" s="53"/>
      <c r="B972" s="22" t="s">
        <v>814</v>
      </c>
      <c r="C972" s="23" t="s">
        <v>809</v>
      </c>
      <c r="D972" s="24"/>
      <c r="E972" s="25">
        <v>22</v>
      </c>
      <c r="F972" s="26"/>
      <c r="G972" s="27">
        <v>10</v>
      </c>
      <c r="H972" s="27" t="str">
        <f>IF(F972 &lt;&gt;0,(F972*G972)," ")</f>
        <v xml:space="preserve"> </v>
      </c>
      <c r="I972" s="28"/>
      <c r="J972" s="27" t="str">
        <f t="shared" si="76"/>
        <v xml:space="preserve"> </v>
      </c>
    </row>
    <row r="973" spans="1:10" ht="15">
      <c r="A973" s="53"/>
      <c r="B973" s="22" t="s">
        <v>815</v>
      </c>
      <c r="C973" s="23" t="s">
        <v>809</v>
      </c>
      <c r="D973" s="24"/>
      <c r="E973" s="25">
        <v>22</v>
      </c>
      <c r="F973" s="26"/>
      <c r="G973" s="27">
        <v>6.9</v>
      </c>
      <c r="H973" s="27" t="str">
        <f>IF(F973 &lt;&gt;0,(F973*G973)," ")</f>
        <v xml:space="preserve"> </v>
      </c>
      <c r="I973" s="28"/>
      <c r="J973" s="27" t="str">
        <f t="shared" si="76"/>
        <v xml:space="preserve"> </v>
      </c>
    </row>
    <row r="974" spans="1:10" ht="15">
      <c r="A974" s="14"/>
      <c r="B974" s="4" t="s">
        <v>816</v>
      </c>
      <c r="C974" s="5" t="s">
        <v>817</v>
      </c>
      <c r="D974" s="6"/>
      <c r="E974" s="7" t="s">
        <v>13</v>
      </c>
      <c r="F974" s="8"/>
      <c r="G974" s="9">
        <v>0.5</v>
      </c>
      <c r="H974" s="9" t="str">
        <f>IF(F974 &lt;&gt;0,(F974*G974)," ")</f>
        <v xml:space="preserve"> </v>
      </c>
      <c r="I974" s="10"/>
      <c r="J974" s="9" t="str">
        <f t="shared" si="76"/>
        <v xml:space="preserve"> </v>
      </c>
    </row>
    <row r="975" spans="1:10" ht="15">
      <c r="B975" s="29" t="s">
        <v>818</v>
      </c>
      <c r="C975" s="30"/>
      <c r="D975" s="31"/>
      <c r="E975" s="32"/>
      <c r="F975" s="33">
        <v>1</v>
      </c>
      <c r="G975" s="34">
        <v>1</v>
      </c>
      <c r="H975" s="35"/>
      <c r="I975" s="36"/>
      <c r="J975" s="35">
        <f>SUM(J4:J974)</f>
        <v>0</v>
      </c>
    </row>
    <row r="976" spans="1:10" ht="15">
      <c r="B976" s="41"/>
      <c r="C976" s="42"/>
      <c r="D976" s="41"/>
      <c r="E976" s="43"/>
      <c r="F976" s="44"/>
      <c r="G976" s="45"/>
      <c r="H976" s="45"/>
      <c r="I976" s="46"/>
      <c r="J976" s="47"/>
    </row>
    <row r="977" spans="2:10" ht="15.75" customHeight="1">
      <c r="B977" s="31"/>
      <c r="C977" s="30"/>
      <c r="D977" s="31"/>
      <c r="E977" s="32"/>
      <c r="F977" s="37"/>
      <c r="G977" s="38"/>
      <c r="H977" s="38"/>
      <c r="I977" s="39"/>
      <c r="J977" s="38"/>
    </row>
    <row r="978" spans="2:10" ht="15">
      <c r="B978" s="31"/>
      <c r="C978" s="30"/>
      <c r="D978" s="31"/>
      <c r="E978" s="32"/>
      <c r="F978" s="37"/>
      <c r="G978" s="38"/>
      <c r="H978" s="38"/>
      <c r="I978" s="39"/>
      <c r="J978" s="38"/>
    </row>
  </sheetData>
  <sheetProtection algorithmName="SHA-512" hashValue="JFoYLTuCgSQcuH3bmysDSYUAoXG38EJwz3PkDcE3brLJRSxy0H43X2WX9tRCg0fdxwqq/DDNpYjRkp2UW1HUFA==" saltValue="Bjgm3r9sXvR5I7oSqm1EnA==" spinCount="100000" sheet="1" objects="1" scenarios="1"/>
  <mergeCells count="56">
    <mergeCell ref="A93:A114"/>
    <mergeCell ref="C1:J1"/>
    <mergeCell ref="C2:J2"/>
    <mergeCell ref="A4:A60"/>
    <mergeCell ref="A61:A78"/>
    <mergeCell ref="A79:A89"/>
    <mergeCell ref="A90:A92"/>
    <mergeCell ref="A332:A335"/>
    <mergeCell ref="A115:A121"/>
    <mergeCell ref="A122:A171"/>
    <mergeCell ref="A172:A200"/>
    <mergeCell ref="A201:A222"/>
    <mergeCell ref="A223:A266"/>
    <mergeCell ref="A267:A275"/>
    <mergeCell ref="A276:A281"/>
    <mergeCell ref="A282:A297"/>
    <mergeCell ref="A298:A316"/>
    <mergeCell ref="A317:A328"/>
    <mergeCell ref="A329:A331"/>
    <mergeCell ref="A428:A457"/>
    <mergeCell ref="A336:A340"/>
    <mergeCell ref="A341:A347"/>
    <mergeCell ref="A348:A361"/>
    <mergeCell ref="A362:A366"/>
    <mergeCell ref="A367:A376"/>
    <mergeCell ref="A377:A385"/>
    <mergeCell ref="A386:A388"/>
    <mergeCell ref="A389:A395"/>
    <mergeCell ref="A396:A399"/>
    <mergeCell ref="A400:A402"/>
    <mergeCell ref="A403:A427"/>
    <mergeCell ref="A684:A741"/>
    <mergeCell ref="A458:A482"/>
    <mergeCell ref="A483:A503"/>
    <mergeCell ref="A504:A523"/>
    <mergeCell ref="A524:A536"/>
    <mergeCell ref="A537:A545"/>
    <mergeCell ref="A546:A555"/>
    <mergeCell ref="A556:A563"/>
    <mergeCell ref="A564:A585"/>
    <mergeCell ref="A586:A616"/>
    <mergeCell ref="A617:A666"/>
    <mergeCell ref="A667:A683"/>
    <mergeCell ref="A920:A928"/>
    <mergeCell ref="A929:A932"/>
    <mergeCell ref="A933:A934"/>
    <mergeCell ref="A935:A973"/>
    <mergeCell ref="A742:A801"/>
    <mergeCell ref="A802:A858"/>
    <mergeCell ref="A859:A871"/>
    <mergeCell ref="A889:A905"/>
    <mergeCell ref="A906:A915"/>
    <mergeCell ref="A916:A919"/>
    <mergeCell ref="A876:A878"/>
    <mergeCell ref="A879:A888"/>
    <mergeCell ref="A872:A875"/>
  </mergeCells>
  <phoneticPr fontId="22" type="noConversion"/>
  <hyperlinks>
    <hyperlink ref="B2" r:id="rId1" xr:uid="{00000000-0004-0000-0000-000000000000}"/>
  </hyperlinks>
  <pageMargins left="0.23622047244094491" right="0.23622047244094491" top="0.74803149606299213" bottom="0.74803149606299213" header="0.31496062992125984" footer="0.31496062992125984"/>
  <pageSetup paperSize="9" scale="35" fitToHeight="0" orientation="portrait" r:id="rId2"/>
  <headerFooter alignWithMargins="0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5426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2026.10</vt:lpstr>
      <vt:lpstr>'2026.10'!_FiltroDatabase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</dc:creator>
  <cp:lastModifiedBy>Amalia</cp:lastModifiedBy>
  <cp:revision>142</cp:revision>
  <cp:lastPrinted>2026-03-09T14:20:30Z</cp:lastPrinted>
  <dcterms:created xsi:type="dcterms:W3CDTF">2024-12-17T21:06:12Z</dcterms:created>
  <dcterms:modified xsi:type="dcterms:W3CDTF">2026-10-05T10:13:21Z</dcterms:modified>
</cp:coreProperties>
</file>